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lpna Files\2020 collection\Report 2020\"/>
    </mc:Choice>
  </mc:AlternateContent>
  <xr:revisionPtr revIDLastSave="0" documentId="13_ncr:1_{5C7562F9-EBC9-46AC-A72F-B9C37D996C20}" xr6:coauthVersionLast="45" xr6:coauthVersionMax="45" xr10:uidLastSave="{00000000-0000-0000-0000-000000000000}"/>
  <bookViews>
    <workbookView xWindow="-28920" yWindow="-120" windowWidth="29040" windowHeight="15840" tabRatio="845" xr2:uid="{00000000-000D-0000-FFFF-FFFF00000000}"/>
  </bookViews>
  <sheets>
    <sheet name="Index" sheetId="1" r:id="rId1"/>
    <sheet name="Table 1" sheetId="48" r:id="rId2"/>
    <sheet name="Table 2" sheetId="4" r:id="rId3"/>
    <sheet name="Table 3" sheetId="5" r:id="rId4"/>
    <sheet name="Table 4" sheetId="45" r:id="rId5"/>
    <sheet name="Table 5" sheetId="6" r:id="rId6"/>
    <sheet name="Table 6" sheetId="7" r:id="rId7"/>
    <sheet name="Table 7" sheetId="8" r:id="rId8"/>
    <sheet name="Table 8" sheetId="9" r:id="rId9"/>
    <sheet name="Table 9" sheetId="10" r:id="rId10"/>
    <sheet name="Table 10" sheetId="2" r:id="rId11"/>
    <sheet name="Table 11" sheetId="11" r:id="rId12"/>
    <sheet name="Table 12" sheetId="26" r:id="rId13"/>
    <sheet name="Table 13" sheetId="27" r:id="rId14"/>
    <sheet name="Table 14" sheetId="28" r:id="rId15"/>
    <sheet name="Table 15" sheetId="12" r:id="rId16"/>
    <sheet name="Table 16" sheetId="13" r:id="rId17"/>
    <sheet name="Table 17" sheetId="36" r:id="rId18"/>
    <sheet name="Table 18" sheetId="37" r:id="rId19"/>
    <sheet name="Table 19" sheetId="38" r:id="rId20"/>
    <sheet name="Table 20" sheetId="39" r:id="rId21"/>
    <sheet name="Table 21" sheetId="22" r:id="rId22"/>
    <sheet name="Table 22" sheetId="32" r:id="rId23"/>
    <sheet name="Table 23" sheetId="47" r:id="rId24"/>
    <sheet name="Table 24" sheetId="33" r:id="rId25"/>
    <sheet name="Table 25" sheetId="34" r:id="rId26"/>
    <sheet name="Table 26" sheetId="35" r:id="rId27"/>
  </sheets>
  <definedNames>
    <definedName name="_xlnm._FilterDatabase" localSheetId="10" hidden="1">'Table 10'!$A$1:$P$56</definedName>
    <definedName name="_xlnm._FilterDatabase" localSheetId="12" hidden="1">'Table 12'!$B$29:$K$39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6" i="2" l="1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P136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P137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P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P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P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P141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P142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P143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P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P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P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P147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P148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P149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P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P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P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P153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P154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P155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P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P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P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P159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P160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P161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P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P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P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P165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P166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P167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P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P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P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P171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P172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P173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B135" i="2"/>
  <c r="V77" i="2"/>
  <c r="V78" i="2"/>
  <c r="V79" i="2"/>
  <c r="V80" i="2"/>
  <c r="V81" i="2"/>
  <c r="U77" i="2"/>
  <c r="U78" i="2"/>
  <c r="U79" i="2"/>
  <c r="U80" i="2"/>
  <c r="U81" i="2"/>
  <c r="V70" i="2"/>
  <c r="V69" i="2"/>
  <c r="V68" i="2"/>
  <c r="V71" i="2"/>
  <c r="V72" i="2"/>
  <c r="V73" i="2"/>
  <c r="V74" i="2"/>
  <c r="V75" i="2"/>
  <c r="V76" i="2"/>
  <c r="V67" i="2"/>
  <c r="U76" i="2"/>
  <c r="U68" i="2"/>
  <c r="U69" i="2"/>
  <c r="U70" i="2"/>
  <c r="U71" i="2"/>
  <c r="U72" i="2"/>
  <c r="U73" i="2"/>
  <c r="U74" i="2"/>
  <c r="U75" i="2"/>
  <c r="U67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AC68" i="10" l="1"/>
  <c r="AD68" i="10"/>
  <c r="AE68" i="10"/>
</calcChain>
</file>

<file path=xl/sharedStrings.xml><?xml version="1.0" encoding="utf-8"?>
<sst xmlns="http://schemas.openxmlformats.org/spreadsheetml/2006/main" count="1080" uniqueCount="405">
  <si>
    <t>Accounting and financial</t>
  </si>
  <si>
    <t>Administration and clerical</t>
  </si>
  <si>
    <t>Animal care</t>
  </si>
  <si>
    <t>Arts, sports and recreation</t>
  </si>
  <si>
    <t>Aviation</t>
  </si>
  <si>
    <t>CEO</t>
  </si>
  <si>
    <t>Childcare</t>
  </si>
  <si>
    <t>Community</t>
  </si>
  <si>
    <t>Construction and architecture</t>
  </si>
  <si>
    <t>Customer services and call centre</t>
  </si>
  <si>
    <t>Economist</t>
  </si>
  <si>
    <t>Education and/or training</t>
  </si>
  <si>
    <t>Emergency Services</t>
  </si>
  <si>
    <t>Energy</t>
  </si>
  <si>
    <t>Engineering</t>
  </si>
  <si>
    <t>Environmental</t>
  </si>
  <si>
    <t>Fitness</t>
  </si>
  <si>
    <t>Forensic</t>
  </si>
  <si>
    <t>Governance</t>
  </si>
  <si>
    <t>Graduate / Cadet / Scholar EOI</t>
  </si>
  <si>
    <t>Graduates/Cadets/School Leavers</t>
  </si>
  <si>
    <t>Health</t>
  </si>
  <si>
    <t>Health - Allied</t>
  </si>
  <si>
    <t>Health - Medical positions</t>
  </si>
  <si>
    <t>Horticulture/Landscaping</t>
  </si>
  <si>
    <t>Hospitality and tourism</t>
  </si>
  <si>
    <t>Human Factors Specialist</t>
  </si>
  <si>
    <t>Human resources and recruitment</t>
  </si>
  <si>
    <t>Human Services</t>
  </si>
  <si>
    <t>Information and communications technology</t>
  </si>
  <si>
    <t>Investigation</t>
  </si>
  <si>
    <t>Land Administration</t>
  </si>
  <si>
    <t>Legal and Justice</t>
  </si>
  <si>
    <t>Library</t>
  </si>
  <si>
    <t>Media, publicity and communications</t>
  </si>
  <si>
    <t>Music</t>
  </si>
  <si>
    <t>Planning</t>
  </si>
  <si>
    <t>Police and emergency services</t>
  </si>
  <si>
    <t>Policy</t>
  </si>
  <si>
    <t>Prisons and security</t>
  </si>
  <si>
    <t>Procurement</t>
  </si>
  <si>
    <t>Projects</t>
  </si>
  <si>
    <t>Property and assets</t>
  </si>
  <si>
    <t>Property and Real Estate</t>
  </si>
  <si>
    <t>Rail Operations</t>
  </si>
  <si>
    <t>Rail Safety and Shiftwork Temporary</t>
  </si>
  <si>
    <t>Regulatory and compliance</t>
  </si>
  <si>
    <t>Research and Analysis</t>
  </si>
  <si>
    <t>Safety</t>
  </si>
  <si>
    <t>Sales and marketing</t>
  </si>
  <si>
    <t>Schools</t>
  </si>
  <si>
    <t>Science and Technology</t>
  </si>
  <si>
    <t>Senior Executive</t>
  </si>
  <si>
    <t>Trades and services</t>
  </si>
  <si>
    <t>Traffic Control</t>
  </si>
  <si>
    <t>Transport and logistics</t>
  </si>
  <si>
    <t>% Total Minority group, 2018</t>
  </si>
  <si>
    <t>% Total Minority group, 2014</t>
  </si>
  <si>
    <t>% Total Public sector, 2018</t>
  </si>
  <si>
    <t>% Total Public sector, 2014</t>
  </si>
  <si>
    <t>% Total Minority group, 2015</t>
  </si>
  <si>
    <t>% Total Public sector, 2015</t>
  </si>
  <si>
    <t>% Total Minority group, 2016</t>
  </si>
  <si>
    <t>% Total Public sector, 2016</t>
  </si>
  <si>
    <t>% Total Minority group, 2017</t>
  </si>
  <si>
    <t>% Total Public sector, 2017</t>
  </si>
  <si>
    <t>Capital Region</t>
  </si>
  <si>
    <t>Central Coast</t>
  </si>
  <si>
    <t>Central West</t>
  </si>
  <si>
    <t>Far West and Orana</t>
  </si>
  <si>
    <t>Illawarra</t>
  </si>
  <si>
    <t>Mid North Coast</t>
  </si>
  <si>
    <t>Murray</t>
  </si>
  <si>
    <t>New England and North West</t>
  </si>
  <si>
    <t>Newcastle and Lake Macquarie</t>
  </si>
  <si>
    <t>Riverina</t>
  </si>
  <si>
    <t>Southern Highlands and Shoalhaven</t>
  </si>
  <si>
    <t>Sydney West</t>
  </si>
  <si>
    <t>Sydney East</t>
  </si>
  <si>
    <t>-</t>
  </si>
  <si>
    <t>Total</t>
  </si>
  <si>
    <t>% Total Minority group, 2011</t>
  </si>
  <si>
    <t>% Total Public sector, 2011</t>
  </si>
  <si>
    <t>% Total Minority group, 2012</t>
  </si>
  <si>
    <t>% Total Public sector, 2012</t>
  </si>
  <si>
    <t>% Total Minority group, 2013</t>
  </si>
  <si>
    <t>% Total Public sector, 2013</t>
  </si>
  <si>
    <t>% Total First Language not English, 2011</t>
  </si>
  <si>
    <t>% Total First Language not English, 2012</t>
  </si>
  <si>
    <t>% Total First Language not English, 2013</t>
  </si>
  <si>
    <t>% Total First Language not English, 2014</t>
  </si>
  <si>
    <t>% Total First Language not English, 2015</t>
  </si>
  <si>
    <t>% Total First Language not English, 2016</t>
  </si>
  <si>
    <t>% Total First Language not English, 2017</t>
  </si>
  <si>
    <t>% Total First Language not English, 2018</t>
  </si>
  <si>
    <t>15 to 24</t>
  </si>
  <si>
    <t>25 to 34</t>
  </si>
  <si>
    <t>35 to 44</t>
  </si>
  <si>
    <t>45 to 54</t>
  </si>
  <si>
    <t>55 to 64</t>
  </si>
  <si>
    <t>65 plus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</si>
  <si>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</si>
  <si>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</si>
  <si>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</si>
  <si>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</si>
  <si>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</si>
  <si>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</si>
  <si>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</si>
  <si>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</si>
  <si>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</si>
  <si>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>60 to 64</t>
  </si>
  <si>
    <t>External to Government Sector</t>
  </si>
  <si>
    <t>NSW Health Service</t>
  </si>
  <si>
    <t>NSW Police Force</t>
  </si>
  <si>
    <t>Public Service</t>
  </si>
  <si>
    <t>Teaching Service</t>
  </si>
  <si>
    <t>Target</t>
  </si>
  <si>
    <t>General Scale</t>
  </si>
  <si>
    <t>Grade 1/2</t>
  </si>
  <si>
    <t>Grade 3/4</t>
  </si>
  <si>
    <t>Grade 5/6</t>
  </si>
  <si>
    <t>Grade 7/8</t>
  </si>
  <si>
    <t>Grade 9/10</t>
  </si>
  <si>
    <t>Grade 11/12</t>
  </si>
  <si>
    <t>Above Grade 11/12 &amp; Below Band 1</t>
  </si>
  <si>
    <t>Part time %, 2014</t>
  </si>
  <si>
    <t>Full time %, 2014</t>
  </si>
  <si>
    <t>Part time %, 2015</t>
  </si>
  <si>
    <t>Full time %, 2015</t>
  </si>
  <si>
    <t>Part time %, 2016</t>
  </si>
  <si>
    <t>Full time %, 2016</t>
  </si>
  <si>
    <t>Part time %, 2017</t>
  </si>
  <si>
    <t>Full time %, 2017</t>
  </si>
  <si>
    <t>Part time %, 2018</t>
  </si>
  <si>
    <t>Full time %, 2018</t>
  </si>
  <si>
    <t>Service</t>
  </si>
  <si>
    <t>Male part-time % of total, 2015</t>
  </si>
  <si>
    <t>Female part-time % of total, 2015</t>
  </si>
  <si>
    <t>Male part-time % of total, 2016</t>
  </si>
  <si>
    <t>Female part-time % of total, 2016</t>
  </si>
  <si>
    <t>Male part-time % of total, 2017</t>
  </si>
  <si>
    <t>Female part-time % of total, 2017</t>
  </si>
  <si>
    <t>Male part-time % of total, 2018</t>
  </si>
  <si>
    <t>Female part-time % of total, 2018</t>
  </si>
  <si>
    <t>Above Grade 11/12 &amp; below Senior Executive</t>
  </si>
  <si>
    <t>Senior Executives</t>
  </si>
  <si>
    <t>Age</t>
  </si>
  <si>
    <t>% NSW Public Sector, 2018</t>
  </si>
  <si>
    <t>% NSW Employed Persons, 2018</t>
  </si>
  <si>
    <t>% NSW Public Sector, 2011</t>
  </si>
  <si>
    <t>% NSW Employed Persons, 2011</t>
  </si>
  <si>
    <t>% NSW Public Sector, 2012</t>
  </si>
  <si>
    <t>% NSW Employed Persons, 2012</t>
  </si>
  <si>
    <t>% NSW Public Sector, 2013</t>
  </si>
  <si>
    <t>% NSW Employed Persons, 2013</t>
  </si>
  <si>
    <t>% NSW Public Sector, 2014</t>
  </si>
  <si>
    <t>% NSW Employed Persons, 2014</t>
  </si>
  <si>
    <t>% NSW Public Sector, 2015</t>
  </si>
  <si>
    <t>% NSW Employed Persons, 2015</t>
  </si>
  <si>
    <t>% NSW Public Sector, 2016</t>
  </si>
  <si>
    <t>% NSW Employed Persons, 2016</t>
  </si>
  <si>
    <t>Male, 2011</t>
  </si>
  <si>
    <t>Female, 2011</t>
  </si>
  <si>
    <t>Total, 2011</t>
  </si>
  <si>
    <t>Male, 2012</t>
  </si>
  <si>
    <t>Female, 2012</t>
  </si>
  <si>
    <t>Total, 2012</t>
  </si>
  <si>
    <t>Male, 2013</t>
  </si>
  <si>
    <t>Female, 2013</t>
  </si>
  <si>
    <t>Total, 2013</t>
  </si>
  <si>
    <t>Male, 2014</t>
  </si>
  <si>
    <t>Female, 2014</t>
  </si>
  <si>
    <t>Total, 2014</t>
  </si>
  <si>
    <t>Male, 2015</t>
  </si>
  <si>
    <t>Female, 2015</t>
  </si>
  <si>
    <t>Total, 2015</t>
  </si>
  <si>
    <t>Male, 2016</t>
  </si>
  <si>
    <t>Female, 2016</t>
  </si>
  <si>
    <t>Total, 2016</t>
  </si>
  <si>
    <t>Male, 2017</t>
  </si>
  <si>
    <t>Female, 2017</t>
  </si>
  <si>
    <t>Total, 2017</t>
  </si>
  <si>
    <t>Male, 2018</t>
  </si>
  <si>
    <t>Female, 2018</t>
  </si>
  <si>
    <t>Total, 2018</t>
  </si>
  <si>
    <t>SE Band 1</t>
  </si>
  <si>
    <t>SE Band 2</t>
  </si>
  <si>
    <t>SE Band 3 and above</t>
  </si>
  <si>
    <t>SE Band 2 and above</t>
  </si>
  <si>
    <t>Submitted Applications per Opening, 2018</t>
  </si>
  <si>
    <t>Submitted Applications per Opening, 2017</t>
  </si>
  <si>
    <t>Submitted Applications per Opening, 2016</t>
  </si>
  <si>
    <t>ANZSCO Major Group</t>
  </si>
  <si>
    <t>Representation by region, 2018</t>
  </si>
  <si>
    <t>Employees, headcount at census, 2018</t>
  </si>
  <si>
    <t>Employees, headcount at census, 2014</t>
  </si>
  <si>
    <t>Representation by region, 2014</t>
  </si>
  <si>
    <t>Employees, headcount at census, 2015</t>
  </si>
  <si>
    <t>Representation by region, 2015</t>
  </si>
  <si>
    <t>Employees, headcount at census, 2016</t>
  </si>
  <si>
    <t>Representation by region, 2016</t>
  </si>
  <si>
    <t>Employees, headcount at census, 2017</t>
  </si>
  <si>
    <t>Representation by region, 2017</t>
  </si>
  <si>
    <t>Job category</t>
  </si>
  <si>
    <t>Male %, 2015</t>
  </si>
  <si>
    <t>Female %, 2015</t>
  </si>
  <si>
    <t>Male %, 2016</t>
  </si>
  <si>
    <t>Female %, 2016</t>
  </si>
  <si>
    <t>Male %, 2017</t>
  </si>
  <si>
    <t>Female %, 2017</t>
  </si>
  <si>
    <t>Male %, 2018</t>
  </si>
  <si>
    <t>Female %, 2018</t>
  </si>
  <si>
    <t>Openings, 2016</t>
  </si>
  <si>
    <t>Submitted Applications, 2016</t>
  </si>
  <si>
    <t>Openings, 2017</t>
  </si>
  <si>
    <t>Submitted Applications, 2017</t>
  </si>
  <si>
    <t>Openings, 2018</t>
  </si>
  <si>
    <t>Submitted Applications, 2018</t>
  </si>
  <si>
    <t>Work region</t>
  </si>
  <si>
    <t>Home region</t>
  </si>
  <si>
    <t>Male %, 2011</t>
  </si>
  <si>
    <t>Female %, 2011</t>
  </si>
  <si>
    <t>Male %, 2012</t>
  </si>
  <si>
    <t>Female %, 2012</t>
  </si>
  <si>
    <t>Male %, 2013</t>
  </si>
  <si>
    <t>Female %, 2013</t>
  </si>
  <si>
    <t>Male %, 2014</t>
  </si>
  <si>
    <t>Female %, 2014</t>
  </si>
  <si>
    <t>Female % part time, 2014</t>
  </si>
  <si>
    <t xml:space="preserve">Male % part time, 2014 </t>
  </si>
  <si>
    <t>Female % part time, 2015</t>
  </si>
  <si>
    <t>Male % part time, 2015</t>
  </si>
  <si>
    <t>Female % part time, 2016</t>
  </si>
  <si>
    <t>Male % part time, 2016</t>
  </si>
  <si>
    <t>Female % part time, 2017</t>
  </si>
  <si>
    <t>Male % part time, 2017</t>
  </si>
  <si>
    <t>Female % part time, 2018</t>
  </si>
  <si>
    <t>Male % part time, 2018</t>
  </si>
  <si>
    <t>Male part-time % of total, 2014</t>
  </si>
  <si>
    <t>Female part-time % of total, 2014</t>
  </si>
  <si>
    <t>Male part-time % of total, 2013</t>
  </si>
  <si>
    <t>Female part-time % of total, 2013</t>
  </si>
  <si>
    <t>Male part-time % of total, 2012</t>
  </si>
  <si>
    <t>Female part-time % of total, 2012</t>
  </si>
  <si>
    <t>Male part-time % of total, 2011</t>
  </si>
  <si>
    <t>Female part-time % of total, 2011</t>
  </si>
  <si>
    <t>Female Part-Time % of All Female Part-Time, 2018</t>
  </si>
  <si>
    <t>Male Part-Time  % of All Male Part-Time, 2018</t>
  </si>
  <si>
    <t>Female Part-Time % of All Female Part-Time, 2017</t>
  </si>
  <si>
    <t>Male Part-Time  % of All Male Part-Time, 2017</t>
  </si>
  <si>
    <t>Female Part-Time % of All Female Part-Time, 2016</t>
  </si>
  <si>
    <t>Male Part-Time  % of All Male Part-Time, 2016</t>
  </si>
  <si>
    <t>Female Part-Time % of All Female Part-Time, 2015</t>
  </si>
  <si>
    <t>Male Part-Time  % of All Male Part-Time, 2015</t>
  </si>
  <si>
    <t>Table</t>
  </si>
  <si>
    <t>Table 1</t>
  </si>
  <si>
    <t>Table 2</t>
  </si>
  <si>
    <t>Table 3</t>
  </si>
  <si>
    <t>Table 4</t>
  </si>
  <si>
    <t>Table 5</t>
  </si>
  <si>
    <t>Table 6</t>
  </si>
  <si>
    <t>Table 7</t>
  </si>
  <si>
    <t>Table 8</t>
  </si>
  <si>
    <t>Table 9</t>
  </si>
  <si>
    <t>Table 10</t>
  </si>
  <si>
    <t>Table 11</t>
  </si>
  <si>
    <t>Table 12</t>
  </si>
  <si>
    <t>Table 13</t>
  </si>
  <si>
    <t>Table 14</t>
  </si>
  <si>
    <t>Table 15</t>
  </si>
  <si>
    <t>Table 16</t>
  </si>
  <si>
    <t>Table 17</t>
  </si>
  <si>
    <t>Table 18</t>
  </si>
  <si>
    <t>Table 19</t>
  </si>
  <si>
    <t>Table 20</t>
  </si>
  <si>
    <t>Table 21</t>
  </si>
  <si>
    <t>Table 22</t>
  </si>
  <si>
    <t>Table 23</t>
  </si>
  <si>
    <t>Table 24</t>
  </si>
  <si>
    <t>Table 25</t>
  </si>
  <si>
    <t>Table 26</t>
  </si>
  <si>
    <t>Title</t>
  </si>
  <si>
    <t>Notes</t>
  </si>
  <si>
    <t>Year</t>
  </si>
  <si>
    <t>Census headcount</t>
  </si>
  <si>
    <t>Census period FTE</t>
  </si>
  <si>
    <r>
      <t>Salary Grade</t>
    </r>
    <r>
      <rPr>
        <sz val="10"/>
        <color theme="1"/>
        <rFont val="Calibri"/>
        <family val="2"/>
        <scheme val="minor"/>
      </rPr>
      <t xml:space="preserve"> </t>
    </r>
  </si>
  <si>
    <t>Clerical and administrative workers</t>
  </si>
  <si>
    <t>Professionals</t>
  </si>
  <si>
    <t>Labourers</t>
  </si>
  <si>
    <t>Community and personal service workers</t>
  </si>
  <si>
    <t>Technicians and trades workers</t>
  </si>
  <si>
    <t>Machinery operators and drivers</t>
  </si>
  <si>
    <t>Managers</t>
  </si>
  <si>
    <t>Paid unsheduled absence includes paid sick leave and paid carer's leave</t>
  </si>
  <si>
    <t>Transport Service</t>
  </si>
  <si>
    <t>Excludes records where postcode or suburb is missing</t>
  </si>
  <si>
    <t>% NSW Public Sector, 2017</t>
  </si>
  <si>
    <t>% NSW Employed Persons, 2017</t>
  </si>
  <si>
    <t>Part time %, 2019</t>
  </si>
  <si>
    <t>Full time %, 2019</t>
  </si>
  <si>
    <t>% Total First Language not English, 2019</t>
  </si>
  <si>
    <t>% Total Public sector, 2019</t>
  </si>
  <si>
    <t>% Total Minority group, 2019</t>
  </si>
  <si>
    <t>% NSW Public Sector, 2019</t>
  </si>
  <si>
    <t>% NSW Employed Persons, 2019</t>
  </si>
  <si>
    <t>Male, 2019</t>
  </si>
  <si>
    <t>Female, 2019</t>
  </si>
  <si>
    <t>Total, 2019</t>
  </si>
  <si>
    <t>Openings, 2019</t>
  </si>
  <si>
    <t>Submitted Applications, 2019</t>
  </si>
  <si>
    <t>Submitted Applications per Opening, 2019</t>
  </si>
  <si>
    <t>Male %, 2019</t>
  </si>
  <si>
    <t>Female %, 2019</t>
  </si>
  <si>
    <t>Employees, headcount at census, 2019</t>
  </si>
  <si>
    <t>Representation by region, 2019</t>
  </si>
  <si>
    <t>Female % part time, 2019</t>
  </si>
  <si>
    <t>Male % part time, 2019</t>
  </si>
  <si>
    <t>Male part-time % of total, 2019</t>
  </si>
  <si>
    <t>Female part-time % of total, 2019</t>
  </si>
  <si>
    <t>Male Part-Time  % of All Male Part-Time, 2019</t>
  </si>
  <si>
    <t>Female Part-Time % of All Female Part-Time, 2019</t>
  </si>
  <si>
    <t>Updated</t>
  </si>
  <si>
    <t>*Table includes both casual and non-casual employees for comparison with ABS data</t>
  </si>
  <si>
    <t>Grade  1/2</t>
  </si>
  <si>
    <t>Change to new aes and to estimate</t>
  </si>
  <si>
    <t>included 2014 data</t>
  </si>
  <si>
    <t>Richmond – Tweed</t>
  </si>
  <si>
    <t>Coffs Harbour – Grafton</t>
  </si>
  <si>
    <t>Male Part-Time  % of All Male Part-Time, 2014</t>
  </si>
  <si>
    <t>Female Part-Time % of All Female Part-Time, 2014</t>
  </si>
  <si>
    <t>Hunter Valley excl. Newcastle</t>
  </si>
  <si>
    <t>Other Crown services</t>
  </si>
  <si>
    <t>State owned corporations</t>
  </si>
  <si>
    <t>External to government sector</t>
  </si>
  <si>
    <t>*Recruitment data does not cover the whole of the public sector, excludes the majority of Health and Industry 
*Previous years figures may change each year due to the data updates</t>
  </si>
  <si>
    <t>Marketing and Communications</t>
  </si>
  <si>
    <t>Public sector census headcount and census period FTE, 1999–2020</t>
  </si>
  <si>
    <t>Employment arrangement by service, non-casual census headcount, 2014–2020</t>
  </si>
  <si>
    <t>Employment arrangement by salary, non-casual employees, 2014–2020</t>
  </si>
  <si>
    <t>NSW government sector Aboriginal employment – representation by grade (estimate), 2014–2020</t>
  </si>
  <si>
    <t>Proportion of all employees with disability, by age band, 2011–2020</t>
  </si>
  <si>
    <t>First language not English – distribution by equivalent salary grade, 2011–2020</t>
  </si>
  <si>
    <t>Racial, ethnic, or ethno-religious minority group – relative to total public sector by salary grade, 2011–2020</t>
  </si>
  <si>
    <t>Age profile of NSW public sector and NSW employed persons, 2011 – 2020</t>
  </si>
  <si>
    <t>Age profile by gender, non-casual census headcount, 2011–2020</t>
  </si>
  <si>
    <t>Recruitment data – number of openings and average applications per opening by job category, 2016– 2020</t>
  </si>
  <si>
    <t>Recruitment data – average number of completed applications per opening by salary band, 2016–2020</t>
  </si>
  <si>
    <t>Recruitment data – average numbers of completed applications by gender and salary band, 2016–2020</t>
  </si>
  <si>
    <t>Recruitment data – application success rate by gender and salary band, 2016–2020</t>
  </si>
  <si>
    <t>Recruitment data – proportion of appointments by gender and salary band, 2016–2020</t>
  </si>
  <si>
    <t>Median tenure (years) for non-casual public sector employees by ANZSCO Major Group, 2016–2020</t>
  </si>
  <si>
    <t>Paid unscheduled absence (hours per FTE) by age, 2011–2020</t>
  </si>
  <si>
    <t>NSW public sector employees headcount at census by region, 2014–2020</t>
  </si>
  <si>
    <t>Public sector employees as a proportion of NSW employed persons, 2014–2020</t>
  </si>
  <si>
    <t>Percentage of NSW public sector employees living in each region who commuted to another region for work, 2014–2020</t>
  </si>
  <si>
    <t>NSW public sector commuting ratio (out-to-in) by region, 2014–2020</t>
  </si>
  <si>
    <t>Public Service employees as a percentage of NSW employed persons, 2014–2020</t>
  </si>
  <si>
    <t>Median remuneration by gender (non-casual) and service, 2014–2020</t>
  </si>
  <si>
    <t>Gender distribution by salary group (non-casual), 2011–2020</t>
  </si>
  <si>
    <t>Proportion of employees working part-time in each service by gender, 2014–2020</t>
  </si>
  <si>
    <t>Part-time (non-casual) employees by salary group as a proportion of all staff, 2011–2020</t>
  </si>
  <si>
    <t>Part-time (non-casual) by salary band as a proportion of all part-time staff by gender, 2014–2020</t>
  </si>
  <si>
    <t>Full time %, 2020</t>
  </si>
  <si>
    <t>Part time %, 2020</t>
  </si>
  <si>
    <t>Equivalent grade</t>
  </si>
  <si>
    <t>% Total First Language not English, 2020</t>
  </si>
  <si>
    <t>% Total Public sector, 2020</t>
  </si>
  <si>
    <t>% Total Minority group, 2020</t>
  </si>
  <si>
    <t>% NSW Public Sector, 2020</t>
  </si>
  <si>
    <t>% NSW Employed Persons, 2020</t>
  </si>
  <si>
    <t>Male, 2020</t>
  </si>
  <si>
    <t>Female, 2020</t>
  </si>
  <si>
    <t>Total, 2020</t>
  </si>
  <si>
    <t>Employees, headcount at census, 2020</t>
  </si>
  <si>
    <t>Representation by region, 2020</t>
  </si>
  <si>
    <t>Male %, 2020</t>
  </si>
  <si>
    <t>Female %, 2020</t>
  </si>
  <si>
    <t>Female % part time, 2020</t>
  </si>
  <si>
    <t>Male % part time, 2020</t>
  </si>
  <si>
    <t>Male part-time % of total, 2020</t>
  </si>
  <si>
    <t>Female part-time % of total, 2020</t>
  </si>
  <si>
    <t>Male Part-Time  % of All Male Part-Time, 2020</t>
  </si>
  <si>
    <t>Female Part-Time % of All Female Part-Time, 2020</t>
  </si>
  <si>
    <t>Identified programs</t>
  </si>
  <si>
    <t>Identified Positions</t>
  </si>
  <si>
    <t>Information and Communications Technology</t>
  </si>
  <si>
    <t>Contract &amp; Procurement</t>
  </si>
  <si>
    <t>Openings, 2020</t>
  </si>
  <si>
    <t>Submitted Applications, 2020</t>
  </si>
  <si>
    <t>Submitted Applications per Opening, 2020</t>
  </si>
  <si>
    <t>FY</t>
  </si>
  <si>
    <t>JobCategory</t>
  </si>
  <si>
    <t>Openings</t>
  </si>
  <si>
    <t>Submitted Applications</t>
  </si>
  <si>
    <t>Submitted Applications per Opening</t>
  </si>
  <si>
    <t>Non Rail Safety and Non Shiftwork Permanent</t>
  </si>
  <si>
    <t>Rail Safety and Shiftwork Permanent</t>
  </si>
  <si>
    <t>Rail Safety Permanent</t>
  </si>
  <si>
    <t>Shiftwork Permanent</t>
  </si>
  <si>
    <t>Talent Pool</t>
  </si>
  <si>
    <t>zzzzGraduate Program 2015</t>
  </si>
  <si>
    <t>No. of openings</t>
  </si>
  <si>
    <t>RB/KK - 9/02/21</t>
  </si>
  <si>
    <t>Ailene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</si>
</sst>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0.0%"/>
    <numFmt numFmtId="166" formatCode="_-* #,##0_-;\-* #,##0_-;_-* &quot;-&quot;??_-;_-@_-"/>
    <numFmt numFmtId="167" formatCode="0.0"/>
    <numFmt numFmtId="168" formatCode="###0"/>
    <numFmt numFmtId="169" formatCode="#,##0.0%"/>
    <numFmt numFmtId="170" formatCode="##,###,###,###,###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363636"/>
      <name val="Tahoma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363636"/>
      <name val="Tahoma"/>
      <family val="2"/>
    </font>
    <font>
      <b/>
      <sz val="8"/>
      <color rgb="FFFF0000"/>
      <name val="Tahoma"/>
      <family val="2"/>
    </font>
    <font>
      <sz val="8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66FF66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medium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 style="medium">
        <color rgb="FFDCDCDC"/>
      </right>
      <top style="medium">
        <color rgb="FFDCDCDC"/>
      </top>
      <bottom style="thin">
        <color rgb="FFDCDCDC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</cellStyleXfs>
  <cellXfs count="11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center"/>
    </xf>
    <xf numFmtId="2" fontId="0" fillId="0" borderId="0" xfId="0" applyNumberFormat="1"/>
    <xf numFmtId="0" fontId="0" fillId="0" borderId="0" xfId="0" applyBorder="1"/>
    <xf numFmtId="0" fontId="0" fillId="0" borderId="0" xfId="0" applyFont="1" applyFill="1"/>
    <xf numFmtId="0" fontId="6" fillId="0" borderId="0" xfId="0" applyFont="1" applyFill="1"/>
    <xf numFmtId="0" fontId="0" fillId="0" borderId="0" xfId="0" applyBorder="1" applyAlignment="1">
      <alignment wrapText="1"/>
    </xf>
    <xf numFmtId="0" fontId="9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Border="1"/>
    <xf numFmtId="0" fontId="5" fillId="0" borderId="0" xfId="0" applyFont="1" applyBorder="1"/>
    <xf numFmtId="0" fontId="5" fillId="0" borderId="0" xfId="0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right" vertical="center" wrapText="1"/>
    </xf>
    <xf numFmtId="165" fontId="4" fillId="0" borderId="0" xfId="0" applyNumberFormat="1" applyFont="1" applyFill="1" applyBorder="1" applyAlignment="1">
      <alignment horizontal="right" vertical="center" wrapText="1"/>
    </xf>
    <xf numFmtId="3" fontId="10" fillId="0" borderId="0" xfId="0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16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166" fontId="4" fillId="0" borderId="0" xfId="1" applyNumberFormat="1" applyFont="1" applyFill="1" applyBorder="1" applyAlignment="1">
      <alignment horizontal="right" vertical="center"/>
    </xf>
    <xf numFmtId="0" fontId="5" fillId="0" borderId="0" xfId="0" applyFont="1"/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165" fontId="5" fillId="0" borderId="0" xfId="2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168" fontId="5" fillId="0" borderId="0" xfId="3" applyNumberFormat="1" applyFont="1" applyFill="1" applyBorder="1" applyAlignment="1">
      <alignment horizontal="left" vertical="center"/>
    </xf>
    <xf numFmtId="166" fontId="5" fillId="0" borderId="0" xfId="1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2" applyNumberFormat="1" applyFont="1" applyFill="1" applyBorder="1" applyAlignment="1">
      <alignment horizontal="right" vertical="center" wrapText="1"/>
    </xf>
    <xf numFmtId="165" fontId="5" fillId="0" borderId="0" xfId="2" applyNumberFormat="1" applyFont="1" applyBorder="1" applyAlignment="1">
      <alignment horizontal="right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 applyProtection="1">
      <alignment horizontal="right" vertical="center" wrapText="1"/>
    </xf>
    <xf numFmtId="168" fontId="5" fillId="0" borderId="1" xfId="3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/>
    </xf>
    <xf numFmtId="165" fontId="11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0" xfId="3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165" fontId="8" fillId="0" borderId="0" xfId="3" applyNumberFormat="1" applyFont="1" applyFill="1" applyBorder="1" applyAlignment="1">
      <alignment horizontal="right" vertical="center"/>
    </xf>
    <xf numFmtId="2" fontId="5" fillId="0" borderId="1" xfId="0" applyNumberFormat="1" applyFont="1" applyFill="1" applyBorder="1" applyAlignment="1" applyProtection="1">
      <alignment horizontal="left" vertical="center" wrapText="1"/>
    </xf>
    <xf numFmtId="2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" fontId="5" fillId="0" borderId="1" xfId="0" applyNumberFormat="1" applyFont="1" applyFill="1" applyBorder="1" applyAlignment="1" applyProtection="1">
      <alignment horizontal="right" vertical="center" wrapText="1"/>
    </xf>
    <xf numFmtId="1" fontId="5" fillId="0" borderId="1" xfId="3" applyNumberFormat="1" applyFont="1" applyFill="1" applyBorder="1" applyAlignment="1">
      <alignment horizontal="right" vertical="center" wrapText="1"/>
    </xf>
    <xf numFmtId="1" fontId="5" fillId="0" borderId="1" xfId="2" applyNumberFormat="1" applyFont="1" applyFill="1" applyBorder="1" applyAlignment="1">
      <alignment horizontal="right" vertical="center" wrapText="1"/>
    </xf>
    <xf numFmtId="165" fontId="8" fillId="0" borderId="0" xfId="2" applyNumberFormat="1" applyFont="1" applyFill="1" applyBorder="1" applyAlignment="1">
      <alignment horizontal="right" vertical="center"/>
    </xf>
    <xf numFmtId="167" fontId="5" fillId="0" borderId="0" xfId="0" applyNumberFormat="1" applyFont="1" applyFill="1" applyBorder="1" applyAlignment="1">
      <alignment horizontal="right" vertical="center"/>
    </xf>
    <xf numFmtId="165" fontId="5" fillId="0" borderId="1" xfId="3" applyNumberFormat="1" applyFont="1" applyFill="1" applyBorder="1" applyAlignment="1">
      <alignment horizontal="right" vertical="center" wrapText="1"/>
    </xf>
    <xf numFmtId="165" fontId="5" fillId="0" borderId="0" xfId="3" applyNumberFormat="1" applyFont="1" applyBorder="1" applyAlignment="1">
      <alignment horizontal="right" vertical="center"/>
    </xf>
    <xf numFmtId="0" fontId="8" fillId="0" borderId="0" xfId="0" applyFont="1" applyFill="1"/>
    <xf numFmtId="0" fontId="13" fillId="0" borderId="0" xfId="0" applyFont="1" applyFill="1"/>
    <xf numFmtId="165" fontId="5" fillId="0" borderId="0" xfId="2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/>
    </xf>
    <xf numFmtId="166" fontId="0" fillId="0" borderId="0" xfId="1" applyNumberFormat="1" applyFont="1" applyBorder="1" applyAlignment="1">
      <alignment horizontal="right"/>
    </xf>
    <xf numFmtId="0" fontId="12" fillId="0" borderId="1" xfId="0" applyFont="1" applyFill="1" applyBorder="1"/>
    <xf numFmtId="165" fontId="5" fillId="0" borderId="0" xfId="0" applyNumberFormat="1" applyFont="1" applyBorder="1"/>
    <xf numFmtId="0" fontId="5" fillId="0" borderId="0" xfId="0" applyFont="1" applyAlignment="1">
      <alignment vertical="center" wrapText="1"/>
    </xf>
    <xf numFmtId="165" fontId="0" fillId="0" borderId="0" xfId="0" applyNumberFormat="1"/>
    <xf numFmtId="165" fontId="0" fillId="0" borderId="0" xfId="0" applyNumberFormat="1" applyBorder="1"/>
    <xf numFmtId="166" fontId="0" fillId="0" borderId="0" xfId="1" applyNumberFormat="1" applyFont="1"/>
    <xf numFmtId="0" fontId="0" fillId="0" borderId="0" xfId="0" applyAlignment="1">
      <alignment vertical="center" wrapText="1"/>
    </xf>
    <xf numFmtId="165" fontId="5" fillId="0" borderId="0" xfId="2" applyNumberFormat="1" applyFont="1" applyFill="1"/>
    <xf numFmtId="165" fontId="5" fillId="0" borderId="0" xfId="2" applyNumberFormat="1" applyFont="1" applyAlignment="1">
      <alignment vertical="center" wrapText="1"/>
    </xf>
    <xf numFmtId="16" fontId="5" fillId="0" borderId="0" xfId="0" applyNumberFormat="1" applyFont="1" applyAlignment="1">
      <alignment vertical="center" wrapText="1"/>
    </xf>
    <xf numFmtId="165" fontId="5" fillId="0" borderId="0" xfId="3" applyNumberFormat="1" applyFont="1"/>
    <xf numFmtId="3" fontId="5" fillId="0" borderId="0" xfId="3" applyNumberFormat="1" applyFont="1"/>
    <xf numFmtId="0" fontId="0" fillId="0" borderId="0" xfId="0" applyAlignment="1"/>
    <xf numFmtId="10" fontId="0" fillId="0" borderId="0" xfId="0" applyNumberFormat="1" applyBorder="1"/>
    <xf numFmtId="165" fontId="5" fillId="0" borderId="0" xfId="2" applyNumberFormat="1" applyFont="1" applyBorder="1" applyAlignment="1"/>
    <xf numFmtId="3" fontId="0" fillId="0" borderId="0" xfId="0" applyNumberFormat="1" applyAlignment="1">
      <alignment vertical="center" wrapText="1"/>
    </xf>
    <xf numFmtId="165" fontId="5" fillId="0" borderId="0" xfId="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right" wrapText="1"/>
    </xf>
    <xf numFmtId="166" fontId="5" fillId="0" borderId="0" xfId="1" applyNumberFormat="1" applyFont="1" applyBorder="1" applyAlignment="1">
      <alignment horizontal="right"/>
    </xf>
    <xf numFmtId="164" fontId="5" fillId="0" borderId="0" xfId="3" applyNumberFormat="1" applyFont="1"/>
    <xf numFmtId="166" fontId="0" fillId="0" borderId="0" xfId="0" applyNumberFormat="1"/>
    <xf numFmtId="164" fontId="14" fillId="2" borderId="2" xfId="0" applyNumberFormat="1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right" vertical="center"/>
    </xf>
    <xf numFmtId="0" fontId="14" fillId="2" borderId="2" xfId="0" applyFont="1" applyFill="1" applyBorder="1" applyAlignment="1">
      <alignment horizontal="left" vertical="center"/>
    </xf>
    <xf numFmtId="164" fontId="0" fillId="0" borderId="0" xfId="0" applyNumberFormat="1"/>
    <xf numFmtId="0" fontId="15" fillId="0" borderId="0" xfId="0" applyFont="1"/>
    <xf numFmtId="169" fontId="14" fillId="2" borderId="2" xfId="0" applyNumberFormat="1" applyFont="1" applyFill="1" applyBorder="1" applyAlignment="1">
      <alignment horizontal="right" vertical="center"/>
    </xf>
    <xf numFmtId="169" fontId="0" fillId="0" borderId="0" xfId="0" applyNumberFormat="1"/>
    <xf numFmtId="165" fontId="0" fillId="0" borderId="0" xfId="2" applyNumberFormat="1" applyFont="1"/>
    <xf numFmtId="10" fontId="0" fillId="0" borderId="0" xfId="0" applyNumberFormat="1"/>
    <xf numFmtId="0" fontId="5" fillId="0" borderId="1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68" fontId="14" fillId="2" borderId="2" xfId="0" applyNumberFormat="1" applyFont="1" applyFill="1" applyBorder="1" applyAlignment="1">
      <alignment horizontal="right" vertical="center"/>
    </xf>
    <xf numFmtId="0" fontId="17" fillId="3" borderId="3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/>
    </xf>
    <xf numFmtId="170" fontId="14" fillId="2" borderId="2" xfId="0" applyNumberFormat="1" applyFont="1" applyFill="1" applyBorder="1" applyAlignment="1">
      <alignment horizontal="right" vertical="center"/>
    </xf>
    <xf numFmtId="164" fontId="14" fillId="2" borderId="2" xfId="0" applyNumberFormat="1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right" vertical="top"/>
    </xf>
    <xf numFmtId="170" fontId="14" fillId="4" borderId="2" xfId="0" applyNumberFormat="1" applyFont="1" applyFill="1" applyBorder="1" applyAlignment="1">
      <alignment horizontal="right" vertical="center"/>
    </xf>
    <xf numFmtId="164" fontId="14" fillId="4" borderId="2" xfId="0" applyNumberFormat="1" applyFont="1" applyFill="1" applyBorder="1" applyAlignment="1">
      <alignment horizontal="right" vertical="center"/>
    </xf>
    <xf numFmtId="0" fontId="19" fillId="2" borderId="2" xfId="0" applyFont="1" applyFill="1" applyBorder="1" applyAlignment="1">
      <alignment horizontal="left" vertical="center"/>
    </xf>
    <xf numFmtId="0" fontId="18" fillId="3" borderId="4" xfId="0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right" vertical="center"/>
    </xf>
    <xf numFmtId="170" fontId="19" fillId="2" borderId="2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left" vertical="center" wrapText="1"/>
    </xf>
  </cellXfs>
  <cellStyles count="5">
    <cellStyle name="Comma" xfId="1" builtinId="3"/>
    <cellStyle name="Normal" xfId="0" builtinId="0"/>
    <cellStyle name="Normal 2 2" xfId="4" xr:uid="{00000000-0005-0000-0000-000002000000}"/>
    <cellStyle name="Percent" xfId="2" builtinId="5"/>
    <cellStyle name="Title" xfId="3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0"/>
  <sheetViews>
    <sheetView tabSelected="1" zoomScaleNormal="100" workbookViewId="0"/>
  </sheetViews>
  <sheetFormatPr defaultColWidth="8.81640625" defaultRowHeight="14.5" x14ac:dyDescent="0.35"/>
  <cols>
    <col min="1" max="1" width="9.81640625" style="6" customWidth="1"/>
    <col min="2" max="2" width="95.453125" style="6" customWidth="1"/>
    <col min="3" max="3" width="66" style="6" customWidth="1"/>
    <col min="4" max="16384" width="8.81640625" style="6"/>
  </cols>
  <sheetData>
    <row r="1" spans="1:4" ht="14.5" customHeight="1" x14ac:dyDescent="0.35">
      <c r="A1" s="72" t="s">
        <v>254</v>
      </c>
      <c r="B1" s="72" t="s">
        <v>281</v>
      </c>
      <c r="C1" s="72" t="s">
        <v>282</v>
      </c>
      <c r="D1" s="72"/>
    </row>
    <row r="2" spans="1:4" ht="14.5" customHeight="1" x14ac:dyDescent="0.35">
      <c r="A2" s="67" t="s">
        <v>255</v>
      </c>
      <c r="B2" s="67" t="s">
        <v>337</v>
      </c>
      <c r="D2" s="67"/>
    </row>
    <row r="3" spans="1:4" ht="14.5" customHeight="1" x14ac:dyDescent="0.35">
      <c r="A3" s="67" t="s">
        <v>256</v>
      </c>
      <c r="B3" s="67" t="s">
        <v>338</v>
      </c>
      <c r="C3" s="67"/>
    </row>
    <row r="4" spans="1:4" ht="14.5" customHeight="1" x14ac:dyDescent="0.35">
      <c r="A4" s="67" t="s">
        <v>257</v>
      </c>
      <c r="B4" s="67" t="s">
        <v>339</v>
      </c>
      <c r="C4" s="67" t="s">
        <v>326</v>
      </c>
      <c r="D4" s="67"/>
    </row>
    <row r="5" spans="1:4" x14ac:dyDescent="0.35">
      <c r="A5" s="67" t="s">
        <v>258</v>
      </c>
      <c r="B5" s="67" t="s">
        <v>340</v>
      </c>
      <c r="C5" s="74" t="s">
        <v>325</v>
      </c>
      <c r="D5" s="67"/>
    </row>
    <row r="6" spans="1:4" ht="14.5" customHeight="1" x14ac:dyDescent="0.35">
      <c r="A6" s="67" t="s">
        <v>259</v>
      </c>
      <c r="B6" s="67" t="s">
        <v>341</v>
      </c>
      <c r="C6" s="67"/>
    </row>
    <row r="7" spans="1:4" x14ac:dyDescent="0.35">
      <c r="A7" s="67" t="s">
        <v>260</v>
      </c>
      <c r="B7" s="67" t="s">
        <v>342</v>
      </c>
      <c r="C7" s="67"/>
      <c r="D7" s="67"/>
    </row>
    <row r="8" spans="1:4" x14ac:dyDescent="0.35">
      <c r="A8" s="67" t="s">
        <v>261</v>
      </c>
      <c r="B8" s="67" t="s">
        <v>343</v>
      </c>
      <c r="C8" s="67"/>
    </row>
    <row r="9" spans="1:4" ht="14.5" customHeight="1" x14ac:dyDescent="0.35">
      <c r="A9" s="67" t="s">
        <v>262</v>
      </c>
      <c r="B9" s="67" t="s">
        <v>344</v>
      </c>
      <c r="C9" s="67" t="s">
        <v>323</v>
      </c>
      <c r="D9" s="67" t="s">
        <v>322</v>
      </c>
    </row>
    <row r="10" spans="1:4" ht="14.5" customHeight="1" x14ac:dyDescent="0.35">
      <c r="A10" s="67" t="s">
        <v>263</v>
      </c>
      <c r="B10" s="67" t="s">
        <v>345</v>
      </c>
      <c r="C10" s="67"/>
      <c r="D10" s="67"/>
    </row>
    <row r="11" spans="1:4" ht="14.5" customHeight="1" x14ac:dyDescent="0.35">
      <c r="A11" s="67" t="s">
        <v>264</v>
      </c>
      <c r="B11" s="67" t="s">
        <v>346</v>
      </c>
      <c r="C11" s="117" t="s">
        <v>335</v>
      </c>
      <c r="D11" s="67"/>
    </row>
    <row r="12" spans="1:4" x14ac:dyDescent="0.35">
      <c r="A12" s="67" t="s">
        <v>265</v>
      </c>
      <c r="B12" s="67" t="s">
        <v>347</v>
      </c>
      <c r="C12" s="117"/>
      <c r="D12" s="67"/>
    </row>
    <row r="13" spans="1:4" ht="14.5" customHeight="1" x14ac:dyDescent="0.35">
      <c r="A13" s="67" t="s">
        <v>266</v>
      </c>
      <c r="B13" s="67" t="s">
        <v>348</v>
      </c>
      <c r="C13" s="117"/>
      <c r="D13" s="67"/>
    </row>
    <row r="14" spans="1:4" x14ac:dyDescent="0.35">
      <c r="A14" s="67" t="s">
        <v>267</v>
      </c>
      <c r="B14" s="67" t="s">
        <v>349</v>
      </c>
      <c r="C14" s="117"/>
      <c r="D14" s="67"/>
    </row>
    <row r="15" spans="1:4" x14ac:dyDescent="0.35">
      <c r="A15" s="67" t="s">
        <v>268</v>
      </c>
      <c r="B15" s="67" t="s">
        <v>350</v>
      </c>
      <c r="C15" s="117"/>
      <c r="D15" s="67"/>
    </row>
    <row r="16" spans="1:4" ht="14.5" customHeight="1" x14ac:dyDescent="0.35">
      <c r="A16" s="67" t="s">
        <v>269</v>
      </c>
      <c r="B16" s="67" t="s">
        <v>351</v>
      </c>
      <c r="C16" s="67"/>
      <c r="D16" s="67"/>
    </row>
    <row r="17" spans="1:4" ht="14.5" customHeight="1" x14ac:dyDescent="0.35">
      <c r="A17" s="67" t="s">
        <v>270</v>
      </c>
      <c r="B17" s="67" t="s">
        <v>352</v>
      </c>
      <c r="C17" s="67" t="s">
        <v>294</v>
      </c>
      <c r="D17" s="67"/>
    </row>
    <row r="18" spans="1:4" ht="14.5" customHeight="1" x14ac:dyDescent="0.35">
      <c r="A18" s="67" t="s">
        <v>271</v>
      </c>
      <c r="B18" s="67" t="s">
        <v>353</v>
      </c>
      <c r="C18" s="67" t="s">
        <v>296</v>
      </c>
      <c r="D18" s="67"/>
    </row>
    <row r="19" spans="1:4" ht="14.5" customHeight="1" x14ac:dyDescent="0.35">
      <c r="A19" s="67" t="s">
        <v>272</v>
      </c>
      <c r="B19" s="67" t="s">
        <v>354</v>
      </c>
      <c r="C19" s="67" t="s">
        <v>296</v>
      </c>
      <c r="D19" s="67"/>
    </row>
    <row r="20" spans="1:4" ht="14.5" customHeight="1" x14ac:dyDescent="0.35">
      <c r="A20" s="67" t="s">
        <v>273</v>
      </c>
      <c r="B20" s="67" t="s">
        <v>355</v>
      </c>
      <c r="C20" s="67" t="s">
        <v>296</v>
      </c>
      <c r="D20" s="67"/>
    </row>
    <row r="21" spans="1:4" ht="14.5" customHeight="1" x14ac:dyDescent="0.35">
      <c r="A21" s="67" t="s">
        <v>274</v>
      </c>
      <c r="B21" s="67" t="s">
        <v>356</v>
      </c>
      <c r="C21" s="67" t="s">
        <v>296</v>
      </c>
      <c r="D21" s="67"/>
    </row>
    <row r="22" spans="1:4" ht="14.5" customHeight="1" x14ac:dyDescent="0.35">
      <c r="A22" s="67" t="s">
        <v>275</v>
      </c>
      <c r="B22" s="67" t="s">
        <v>357</v>
      </c>
      <c r="C22" s="67" t="s">
        <v>296</v>
      </c>
      <c r="D22" s="67"/>
    </row>
    <row r="23" spans="1:4" ht="14.5" customHeight="1" x14ac:dyDescent="0.35">
      <c r="A23" s="67" t="s">
        <v>276</v>
      </c>
      <c r="B23" s="67" t="s">
        <v>358</v>
      </c>
      <c r="C23" s="67"/>
      <c r="D23" s="67"/>
    </row>
    <row r="24" spans="1:4" ht="14.5" customHeight="1" x14ac:dyDescent="0.35">
      <c r="A24" s="67" t="s">
        <v>277</v>
      </c>
      <c r="B24" s="67" t="s">
        <v>359</v>
      </c>
      <c r="C24" s="67"/>
      <c r="D24" s="67"/>
    </row>
    <row r="25" spans="1:4" ht="14.5" customHeight="1" x14ac:dyDescent="0.35">
      <c r="A25" s="67" t="s">
        <v>278</v>
      </c>
      <c r="B25" s="67" t="s">
        <v>360</v>
      </c>
      <c r="C25" s="67"/>
      <c r="D25" s="67"/>
    </row>
    <row r="26" spans="1:4" ht="14.5" customHeight="1" x14ac:dyDescent="0.35">
      <c r="A26" s="67" t="s">
        <v>279</v>
      </c>
      <c r="B26" s="67" t="s">
        <v>361</v>
      </c>
      <c r="C26" s="67"/>
      <c r="D26" s="67"/>
    </row>
    <row r="27" spans="1:4" ht="14.5" customHeight="1" x14ac:dyDescent="0.35">
      <c r="A27" s="67" t="s">
        <v>280</v>
      </c>
      <c r="B27" s="67" t="s">
        <v>362</v>
      </c>
      <c r="C27" s="67"/>
      <c r="D27" s="67"/>
    </row>
    <row r="30" spans="1:4" x14ac:dyDescent="0.35">
      <c r="A30" s="68"/>
    </row>
  </sheetData>
  <mergeCells count="1">
    <mergeCell ref="C11:C15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68"/>
  <sheetViews>
    <sheetView workbookViewId="0"/>
  </sheetViews>
  <sheetFormatPr defaultRowHeight="14.5" x14ac:dyDescent="0.35"/>
  <cols>
    <col min="1" max="1" width="15.26953125" bestFit="1" customWidth="1"/>
    <col min="2" max="25" width="8.453125" customWidth="1"/>
  </cols>
  <sheetData>
    <row r="1" spans="1:31" s="1" customFormat="1" ht="26" x14ac:dyDescent="0.35">
      <c r="A1" s="34" t="s">
        <v>146</v>
      </c>
      <c r="B1" s="49" t="s">
        <v>161</v>
      </c>
      <c r="C1" s="49" t="s">
        <v>162</v>
      </c>
      <c r="D1" s="49" t="s">
        <v>163</v>
      </c>
      <c r="E1" s="49" t="s">
        <v>164</v>
      </c>
      <c r="F1" s="49" t="s">
        <v>165</v>
      </c>
      <c r="G1" s="49" t="s">
        <v>166</v>
      </c>
      <c r="H1" s="49" t="s">
        <v>167</v>
      </c>
      <c r="I1" s="49" t="s">
        <v>168</v>
      </c>
      <c r="J1" s="49" t="s">
        <v>169</v>
      </c>
      <c r="K1" s="49" t="s">
        <v>170</v>
      </c>
      <c r="L1" s="49" t="s">
        <v>171</v>
      </c>
      <c r="M1" s="49" t="s">
        <v>172</v>
      </c>
      <c r="N1" s="49" t="s">
        <v>173</v>
      </c>
      <c r="O1" s="49" t="s">
        <v>174</v>
      </c>
      <c r="P1" s="49" t="s">
        <v>175</v>
      </c>
      <c r="Q1" s="49" t="s">
        <v>176</v>
      </c>
      <c r="R1" s="49" t="s">
        <v>177</v>
      </c>
      <c r="S1" s="49" t="s">
        <v>178</v>
      </c>
      <c r="T1" s="49" t="s">
        <v>179</v>
      </c>
      <c r="U1" s="49" t="s">
        <v>180</v>
      </c>
      <c r="V1" s="49" t="s">
        <v>181</v>
      </c>
      <c r="W1" s="49" t="s">
        <v>182</v>
      </c>
      <c r="X1" s="49" t="s">
        <v>183</v>
      </c>
      <c r="Y1" s="49" t="s">
        <v>184</v>
      </c>
      <c r="Z1" s="49" t="s">
        <v>306</v>
      </c>
      <c r="AA1" s="49" t="s">
        <v>307</v>
      </c>
      <c r="AB1" s="49" t="s">
        <v>308</v>
      </c>
      <c r="AC1" s="49" t="s">
        <v>371</v>
      </c>
      <c r="AD1" s="49" t="s">
        <v>372</v>
      </c>
      <c r="AE1" s="49" t="s">
        <v>373</v>
      </c>
    </row>
    <row r="2" spans="1:31" x14ac:dyDescent="0.35">
      <c r="A2" s="35">
        <v>15</v>
      </c>
      <c r="B2" s="50">
        <v>1</v>
      </c>
      <c r="C2" s="50">
        <v>1</v>
      </c>
      <c r="D2" s="50">
        <v>2</v>
      </c>
      <c r="E2" s="50" t="s">
        <v>79</v>
      </c>
      <c r="F2" s="50" t="s">
        <v>79</v>
      </c>
      <c r="G2" s="50" t="s">
        <v>79</v>
      </c>
      <c r="H2" s="50">
        <v>0</v>
      </c>
      <c r="I2" s="50">
        <v>3</v>
      </c>
      <c r="J2" s="50">
        <v>3</v>
      </c>
      <c r="K2" s="50">
        <v>1</v>
      </c>
      <c r="L2" s="50">
        <v>3</v>
      </c>
      <c r="M2" s="50">
        <v>4</v>
      </c>
      <c r="N2" s="50">
        <v>0</v>
      </c>
      <c r="O2" s="50">
        <v>5</v>
      </c>
      <c r="P2" s="50">
        <v>5</v>
      </c>
      <c r="Q2" s="50">
        <v>1</v>
      </c>
      <c r="R2" s="50">
        <v>4</v>
      </c>
      <c r="S2" s="50">
        <v>5</v>
      </c>
      <c r="T2" s="50">
        <v>1</v>
      </c>
      <c r="U2" s="50">
        <v>2</v>
      </c>
      <c r="V2" s="50">
        <v>3</v>
      </c>
      <c r="W2" s="50">
        <v>0</v>
      </c>
      <c r="X2" s="50">
        <v>3</v>
      </c>
      <c r="Y2" s="50">
        <v>3</v>
      </c>
      <c r="Z2" s="50">
        <v>0</v>
      </c>
      <c r="AA2" s="50">
        <v>4</v>
      </c>
      <c r="AB2" s="50">
        <v>4</v>
      </c>
      <c r="AC2" s="103">
        <v>0</v>
      </c>
      <c r="AD2" s="103">
        <v>1</v>
      </c>
      <c r="AE2" s="103">
        <v>1</v>
      </c>
    </row>
    <row r="3" spans="1:31" x14ac:dyDescent="0.35">
      <c r="A3" s="35">
        <v>16</v>
      </c>
      <c r="B3" s="50">
        <v>14</v>
      </c>
      <c r="C3" s="50">
        <v>28</v>
      </c>
      <c r="D3" s="50">
        <v>42</v>
      </c>
      <c r="E3" s="50">
        <v>16</v>
      </c>
      <c r="F3" s="50">
        <v>36</v>
      </c>
      <c r="G3" s="50">
        <v>52</v>
      </c>
      <c r="H3" s="50">
        <v>16</v>
      </c>
      <c r="I3" s="50">
        <v>30</v>
      </c>
      <c r="J3" s="50">
        <v>46</v>
      </c>
      <c r="K3" s="50">
        <v>16</v>
      </c>
      <c r="L3" s="50">
        <v>46</v>
      </c>
      <c r="M3" s="50">
        <v>62</v>
      </c>
      <c r="N3" s="50">
        <v>5</v>
      </c>
      <c r="O3" s="50">
        <v>66</v>
      </c>
      <c r="P3" s="50">
        <v>71</v>
      </c>
      <c r="Q3" s="50">
        <v>9</v>
      </c>
      <c r="R3" s="50">
        <v>70</v>
      </c>
      <c r="S3" s="50">
        <v>79</v>
      </c>
      <c r="T3" s="50">
        <v>8</v>
      </c>
      <c r="U3" s="50">
        <v>77</v>
      </c>
      <c r="V3" s="50">
        <v>85</v>
      </c>
      <c r="W3" s="50">
        <v>17</v>
      </c>
      <c r="X3" s="50">
        <v>90</v>
      </c>
      <c r="Y3" s="50">
        <v>107</v>
      </c>
      <c r="Z3" s="50">
        <v>11</v>
      </c>
      <c r="AA3" s="50">
        <v>93</v>
      </c>
      <c r="AB3" s="50">
        <v>104</v>
      </c>
      <c r="AC3" s="103">
        <v>18</v>
      </c>
      <c r="AD3" s="103">
        <v>97</v>
      </c>
      <c r="AE3" s="103">
        <v>115</v>
      </c>
    </row>
    <row r="4" spans="1:31" x14ac:dyDescent="0.35">
      <c r="A4" s="35">
        <v>17</v>
      </c>
      <c r="B4" s="50">
        <v>53</v>
      </c>
      <c r="C4" s="50">
        <v>55</v>
      </c>
      <c r="D4" s="50">
        <v>108</v>
      </c>
      <c r="E4" s="50">
        <v>36</v>
      </c>
      <c r="F4" s="50">
        <v>49</v>
      </c>
      <c r="G4" s="50">
        <v>85</v>
      </c>
      <c r="H4" s="50">
        <v>38</v>
      </c>
      <c r="I4" s="50">
        <v>58</v>
      </c>
      <c r="J4" s="50">
        <v>96</v>
      </c>
      <c r="K4" s="50">
        <v>24</v>
      </c>
      <c r="L4" s="50">
        <v>36</v>
      </c>
      <c r="M4" s="50">
        <v>60</v>
      </c>
      <c r="N4" s="50">
        <v>21</v>
      </c>
      <c r="O4" s="50">
        <v>72</v>
      </c>
      <c r="P4" s="50">
        <v>93</v>
      </c>
      <c r="Q4" s="50">
        <v>8</v>
      </c>
      <c r="R4" s="50">
        <v>81</v>
      </c>
      <c r="S4" s="50">
        <v>89</v>
      </c>
      <c r="T4" s="50">
        <v>22</v>
      </c>
      <c r="U4" s="50">
        <v>78</v>
      </c>
      <c r="V4" s="50">
        <v>100</v>
      </c>
      <c r="W4" s="50">
        <v>23</v>
      </c>
      <c r="X4" s="50">
        <v>120</v>
      </c>
      <c r="Y4" s="50">
        <v>143</v>
      </c>
      <c r="Z4" s="50">
        <v>26</v>
      </c>
      <c r="AA4" s="50">
        <v>121</v>
      </c>
      <c r="AB4" s="50">
        <v>147</v>
      </c>
      <c r="AC4" s="103">
        <v>25</v>
      </c>
      <c r="AD4" s="103">
        <v>130</v>
      </c>
      <c r="AE4" s="103">
        <v>155</v>
      </c>
    </row>
    <row r="5" spans="1:31" x14ac:dyDescent="0.35">
      <c r="A5" s="35">
        <v>18</v>
      </c>
      <c r="B5" s="50">
        <v>182</v>
      </c>
      <c r="C5" s="50">
        <v>107</v>
      </c>
      <c r="D5" s="50">
        <v>289</v>
      </c>
      <c r="E5" s="50">
        <v>166</v>
      </c>
      <c r="F5" s="50">
        <v>94</v>
      </c>
      <c r="G5" s="50">
        <v>260</v>
      </c>
      <c r="H5" s="50">
        <v>102</v>
      </c>
      <c r="I5" s="50">
        <v>85</v>
      </c>
      <c r="J5" s="50">
        <v>187</v>
      </c>
      <c r="K5" s="50">
        <v>69</v>
      </c>
      <c r="L5" s="50">
        <v>66</v>
      </c>
      <c r="M5" s="50">
        <v>135</v>
      </c>
      <c r="N5" s="50">
        <v>50</v>
      </c>
      <c r="O5" s="50">
        <v>71</v>
      </c>
      <c r="P5" s="50">
        <v>121</v>
      </c>
      <c r="Q5" s="50">
        <v>53</v>
      </c>
      <c r="R5" s="50">
        <v>83</v>
      </c>
      <c r="S5" s="50">
        <v>136</v>
      </c>
      <c r="T5" s="50">
        <v>68</v>
      </c>
      <c r="U5" s="50">
        <v>111</v>
      </c>
      <c r="V5" s="50">
        <v>179</v>
      </c>
      <c r="W5" s="50">
        <v>68</v>
      </c>
      <c r="X5" s="50">
        <v>115</v>
      </c>
      <c r="Y5" s="50">
        <v>183</v>
      </c>
      <c r="Z5" s="50">
        <v>77</v>
      </c>
      <c r="AA5" s="50">
        <v>156</v>
      </c>
      <c r="AB5" s="50">
        <v>233</v>
      </c>
      <c r="AC5" s="103">
        <v>86</v>
      </c>
      <c r="AD5" s="103">
        <v>141</v>
      </c>
      <c r="AE5" s="103">
        <v>227</v>
      </c>
    </row>
    <row r="6" spans="1:31" x14ac:dyDescent="0.35">
      <c r="A6" s="35">
        <v>19</v>
      </c>
      <c r="B6" s="50">
        <v>357</v>
      </c>
      <c r="C6" s="50">
        <v>230</v>
      </c>
      <c r="D6" s="50">
        <v>587</v>
      </c>
      <c r="E6" s="50">
        <v>261</v>
      </c>
      <c r="F6" s="50">
        <v>201</v>
      </c>
      <c r="G6" s="50">
        <v>462</v>
      </c>
      <c r="H6" s="50">
        <v>246</v>
      </c>
      <c r="I6" s="50">
        <v>170</v>
      </c>
      <c r="J6" s="50">
        <v>416</v>
      </c>
      <c r="K6" s="50">
        <v>135</v>
      </c>
      <c r="L6" s="50">
        <v>153</v>
      </c>
      <c r="M6" s="50">
        <v>288</v>
      </c>
      <c r="N6" s="50">
        <v>109</v>
      </c>
      <c r="O6" s="50">
        <v>126</v>
      </c>
      <c r="P6" s="50">
        <v>235</v>
      </c>
      <c r="Q6" s="50">
        <v>98</v>
      </c>
      <c r="R6" s="50">
        <v>143</v>
      </c>
      <c r="S6" s="50">
        <v>241</v>
      </c>
      <c r="T6" s="50">
        <v>98</v>
      </c>
      <c r="U6" s="50">
        <v>163</v>
      </c>
      <c r="V6" s="50">
        <v>261</v>
      </c>
      <c r="W6" s="50">
        <v>135</v>
      </c>
      <c r="X6" s="50">
        <v>221</v>
      </c>
      <c r="Y6" s="50">
        <v>356</v>
      </c>
      <c r="Z6" s="50">
        <v>163</v>
      </c>
      <c r="AA6" s="50">
        <v>281</v>
      </c>
      <c r="AB6" s="50">
        <v>444</v>
      </c>
      <c r="AC6" s="103">
        <v>206</v>
      </c>
      <c r="AD6" s="103">
        <v>301</v>
      </c>
      <c r="AE6" s="103">
        <v>507</v>
      </c>
    </row>
    <row r="7" spans="1:31" x14ac:dyDescent="0.35">
      <c r="A7" s="35">
        <v>20</v>
      </c>
      <c r="B7" s="50">
        <v>543</v>
      </c>
      <c r="C7" s="50">
        <v>379</v>
      </c>
      <c r="D7" s="50">
        <v>922</v>
      </c>
      <c r="E7" s="50">
        <v>457</v>
      </c>
      <c r="F7" s="50">
        <v>393</v>
      </c>
      <c r="G7" s="50">
        <v>850</v>
      </c>
      <c r="H7" s="50">
        <v>367</v>
      </c>
      <c r="I7" s="50">
        <v>339</v>
      </c>
      <c r="J7" s="50">
        <v>706</v>
      </c>
      <c r="K7" s="50">
        <v>248</v>
      </c>
      <c r="L7" s="50">
        <v>267</v>
      </c>
      <c r="M7" s="50">
        <v>515</v>
      </c>
      <c r="N7" s="50">
        <v>190</v>
      </c>
      <c r="O7" s="50">
        <v>290</v>
      </c>
      <c r="P7" s="50">
        <v>480</v>
      </c>
      <c r="Q7" s="50">
        <v>185</v>
      </c>
      <c r="R7" s="50">
        <v>269</v>
      </c>
      <c r="S7" s="50">
        <v>454</v>
      </c>
      <c r="T7" s="50">
        <v>159</v>
      </c>
      <c r="U7" s="50">
        <v>299</v>
      </c>
      <c r="V7" s="50">
        <v>458</v>
      </c>
      <c r="W7" s="50">
        <v>206</v>
      </c>
      <c r="X7" s="50">
        <v>342</v>
      </c>
      <c r="Y7" s="50">
        <v>548</v>
      </c>
      <c r="Z7" s="50">
        <v>261</v>
      </c>
      <c r="AA7" s="50">
        <v>478</v>
      </c>
      <c r="AB7" s="50">
        <v>739</v>
      </c>
      <c r="AC7" s="103">
        <v>308</v>
      </c>
      <c r="AD7" s="103">
        <v>516</v>
      </c>
      <c r="AE7" s="103">
        <v>824</v>
      </c>
    </row>
    <row r="8" spans="1:31" x14ac:dyDescent="0.35">
      <c r="A8" s="35">
        <v>21</v>
      </c>
      <c r="B8" s="50">
        <v>741</v>
      </c>
      <c r="C8" s="50">
        <v>775</v>
      </c>
      <c r="D8" s="50">
        <v>1516</v>
      </c>
      <c r="E8" s="50">
        <v>709</v>
      </c>
      <c r="F8" s="50">
        <v>813</v>
      </c>
      <c r="G8" s="50">
        <v>1522</v>
      </c>
      <c r="H8" s="50">
        <v>626</v>
      </c>
      <c r="I8" s="50">
        <v>811</v>
      </c>
      <c r="J8" s="50">
        <v>1437</v>
      </c>
      <c r="K8" s="50">
        <v>457</v>
      </c>
      <c r="L8" s="50">
        <v>718</v>
      </c>
      <c r="M8" s="50">
        <v>1175</v>
      </c>
      <c r="N8" s="50">
        <v>389</v>
      </c>
      <c r="O8" s="50">
        <v>668</v>
      </c>
      <c r="P8" s="50">
        <v>1057</v>
      </c>
      <c r="Q8" s="50">
        <v>279</v>
      </c>
      <c r="R8" s="50">
        <v>741</v>
      </c>
      <c r="S8" s="50">
        <v>1020</v>
      </c>
      <c r="T8" s="50">
        <v>314</v>
      </c>
      <c r="U8" s="50">
        <v>790</v>
      </c>
      <c r="V8" s="50">
        <v>1104</v>
      </c>
      <c r="W8" s="50">
        <v>323</v>
      </c>
      <c r="X8" s="50">
        <v>886</v>
      </c>
      <c r="Y8" s="50">
        <v>1209</v>
      </c>
      <c r="Z8" s="50">
        <v>421</v>
      </c>
      <c r="AA8" s="50">
        <v>1005</v>
      </c>
      <c r="AB8" s="50">
        <v>1426</v>
      </c>
      <c r="AC8" s="103">
        <v>475</v>
      </c>
      <c r="AD8" s="103">
        <v>1143</v>
      </c>
      <c r="AE8" s="103">
        <v>1618</v>
      </c>
    </row>
    <row r="9" spans="1:31" x14ac:dyDescent="0.35">
      <c r="A9" s="35">
        <v>22</v>
      </c>
      <c r="B9" s="50">
        <v>1072</v>
      </c>
      <c r="C9" s="50">
        <v>1584</v>
      </c>
      <c r="D9" s="50">
        <v>2656</v>
      </c>
      <c r="E9" s="50">
        <v>1015</v>
      </c>
      <c r="F9" s="50">
        <v>1529</v>
      </c>
      <c r="G9" s="50">
        <v>2544</v>
      </c>
      <c r="H9" s="50">
        <v>944</v>
      </c>
      <c r="I9" s="50">
        <v>1541</v>
      </c>
      <c r="J9" s="50">
        <v>2485</v>
      </c>
      <c r="K9" s="50">
        <v>809</v>
      </c>
      <c r="L9" s="50">
        <v>1456</v>
      </c>
      <c r="M9" s="50">
        <v>2265</v>
      </c>
      <c r="N9" s="50">
        <v>662</v>
      </c>
      <c r="O9" s="50">
        <v>1529</v>
      </c>
      <c r="P9" s="50">
        <v>2191</v>
      </c>
      <c r="Q9" s="50">
        <v>560</v>
      </c>
      <c r="R9" s="50">
        <v>1483</v>
      </c>
      <c r="S9" s="50">
        <v>2043</v>
      </c>
      <c r="T9" s="50">
        <v>504</v>
      </c>
      <c r="U9" s="50">
        <v>1662</v>
      </c>
      <c r="V9" s="50">
        <v>2166</v>
      </c>
      <c r="W9" s="50">
        <v>631</v>
      </c>
      <c r="X9" s="50">
        <v>1714</v>
      </c>
      <c r="Y9" s="50">
        <v>2345</v>
      </c>
      <c r="Z9" s="50">
        <v>634</v>
      </c>
      <c r="AA9" s="50">
        <v>1939</v>
      </c>
      <c r="AB9" s="50">
        <v>2573</v>
      </c>
      <c r="AC9" s="103">
        <v>749</v>
      </c>
      <c r="AD9" s="103">
        <v>2013</v>
      </c>
      <c r="AE9" s="103">
        <v>2762</v>
      </c>
    </row>
    <row r="10" spans="1:31" x14ac:dyDescent="0.35">
      <c r="A10" s="35">
        <v>23</v>
      </c>
      <c r="B10" s="50">
        <v>1378</v>
      </c>
      <c r="C10" s="50">
        <v>2352</v>
      </c>
      <c r="D10" s="50">
        <v>3730</v>
      </c>
      <c r="E10" s="50">
        <v>1386</v>
      </c>
      <c r="F10" s="50">
        <v>2477</v>
      </c>
      <c r="G10" s="50">
        <v>3863</v>
      </c>
      <c r="H10" s="50">
        <v>1329</v>
      </c>
      <c r="I10" s="50">
        <v>2490</v>
      </c>
      <c r="J10" s="50">
        <v>3819</v>
      </c>
      <c r="K10" s="50">
        <v>1187</v>
      </c>
      <c r="L10" s="50">
        <v>2439</v>
      </c>
      <c r="M10" s="50">
        <v>3626</v>
      </c>
      <c r="N10" s="50">
        <v>1101</v>
      </c>
      <c r="O10" s="50">
        <v>2411</v>
      </c>
      <c r="P10" s="50">
        <v>3512</v>
      </c>
      <c r="Q10" s="50">
        <v>937</v>
      </c>
      <c r="R10" s="50">
        <v>2526</v>
      </c>
      <c r="S10" s="50">
        <v>3463</v>
      </c>
      <c r="T10" s="50">
        <v>883</v>
      </c>
      <c r="U10" s="50">
        <v>2588</v>
      </c>
      <c r="V10" s="50">
        <v>3471</v>
      </c>
      <c r="W10" s="50">
        <v>913</v>
      </c>
      <c r="X10" s="50">
        <v>2812</v>
      </c>
      <c r="Y10" s="50">
        <v>3725</v>
      </c>
      <c r="Z10" s="50">
        <v>1072</v>
      </c>
      <c r="AA10" s="50">
        <v>2955</v>
      </c>
      <c r="AB10" s="50">
        <v>4027</v>
      </c>
      <c r="AC10" s="103">
        <v>1031</v>
      </c>
      <c r="AD10" s="103">
        <v>3071</v>
      </c>
      <c r="AE10" s="103">
        <v>4102</v>
      </c>
    </row>
    <row r="11" spans="1:31" x14ac:dyDescent="0.35">
      <c r="A11" s="35">
        <v>24</v>
      </c>
      <c r="B11" s="50">
        <v>1732</v>
      </c>
      <c r="C11" s="50">
        <v>3052</v>
      </c>
      <c r="D11" s="50">
        <v>4784</v>
      </c>
      <c r="E11" s="50">
        <v>1725</v>
      </c>
      <c r="F11" s="50">
        <v>3125</v>
      </c>
      <c r="G11" s="50">
        <v>4850</v>
      </c>
      <c r="H11" s="50">
        <v>1732</v>
      </c>
      <c r="I11" s="50">
        <v>3268</v>
      </c>
      <c r="J11" s="50">
        <v>5000</v>
      </c>
      <c r="K11" s="50">
        <v>1645</v>
      </c>
      <c r="L11" s="50">
        <v>3207</v>
      </c>
      <c r="M11" s="50">
        <v>4852</v>
      </c>
      <c r="N11" s="50">
        <v>1525</v>
      </c>
      <c r="O11" s="50">
        <v>3247</v>
      </c>
      <c r="P11" s="50">
        <v>4772</v>
      </c>
      <c r="Q11" s="50">
        <v>1403</v>
      </c>
      <c r="R11" s="50">
        <v>3371</v>
      </c>
      <c r="S11" s="50">
        <v>4774</v>
      </c>
      <c r="T11" s="50">
        <v>1325</v>
      </c>
      <c r="U11" s="50">
        <v>3492</v>
      </c>
      <c r="V11" s="50">
        <v>4817</v>
      </c>
      <c r="W11" s="50">
        <v>1327</v>
      </c>
      <c r="X11" s="50">
        <v>3675</v>
      </c>
      <c r="Y11" s="50">
        <v>5002</v>
      </c>
      <c r="Z11" s="50">
        <v>1430</v>
      </c>
      <c r="AA11" s="50">
        <v>3947</v>
      </c>
      <c r="AB11" s="50">
        <v>5377</v>
      </c>
      <c r="AC11" s="103">
        <v>1539</v>
      </c>
      <c r="AD11" s="103">
        <v>3977</v>
      </c>
      <c r="AE11" s="103">
        <v>5516</v>
      </c>
    </row>
    <row r="12" spans="1:31" x14ac:dyDescent="0.35">
      <c r="A12" s="35">
        <v>25</v>
      </c>
      <c r="B12" s="50">
        <v>1983</v>
      </c>
      <c r="C12" s="50">
        <v>3589</v>
      </c>
      <c r="D12" s="50">
        <v>5572</v>
      </c>
      <c r="E12" s="50">
        <v>2042</v>
      </c>
      <c r="F12" s="50">
        <v>3679</v>
      </c>
      <c r="G12" s="50">
        <v>5721</v>
      </c>
      <c r="H12" s="50">
        <v>1989</v>
      </c>
      <c r="I12" s="50">
        <v>3710</v>
      </c>
      <c r="J12" s="50">
        <v>5699</v>
      </c>
      <c r="K12" s="50">
        <v>1958</v>
      </c>
      <c r="L12" s="50">
        <v>3736</v>
      </c>
      <c r="M12" s="50">
        <v>5694</v>
      </c>
      <c r="N12" s="50">
        <v>1868</v>
      </c>
      <c r="O12" s="50">
        <v>3852</v>
      </c>
      <c r="P12" s="50">
        <v>5720</v>
      </c>
      <c r="Q12" s="50">
        <v>1734</v>
      </c>
      <c r="R12" s="50">
        <v>3878</v>
      </c>
      <c r="S12" s="50">
        <v>5612</v>
      </c>
      <c r="T12" s="50">
        <v>1709</v>
      </c>
      <c r="U12" s="50">
        <v>4101</v>
      </c>
      <c r="V12" s="50">
        <v>5810</v>
      </c>
      <c r="W12" s="50">
        <v>1686</v>
      </c>
      <c r="X12" s="50">
        <v>4273</v>
      </c>
      <c r="Y12" s="50">
        <v>5959</v>
      </c>
      <c r="Z12" s="50">
        <v>1800</v>
      </c>
      <c r="AA12" s="50">
        <v>4639</v>
      </c>
      <c r="AB12" s="50">
        <v>6439</v>
      </c>
      <c r="AC12" s="103">
        <v>1876</v>
      </c>
      <c r="AD12" s="103">
        <v>4682</v>
      </c>
      <c r="AE12" s="103">
        <v>6558</v>
      </c>
    </row>
    <row r="13" spans="1:31" x14ac:dyDescent="0.35">
      <c r="A13" s="35">
        <v>26</v>
      </c>
      <c r="B13" s="50">
        <v>2181</v>
      </c>
      <c r="C13" s="50">
        <v>4027</v>
      </c>
      <c r="D13" s="50">
        <v>6208</v>
      </c>
      <c r="E13" s="50">
        <v>2218</v>
      </c>
      <c r="F13" s="50">
        <v>4107</v>
      </c>
      <c r="G13" s="50">
        <v>6325</v>
      </c>
      <c r="H13" s="50">
        <v>2337</v>
      </c>
      <c r="I13" s="50">
        <v>4195</v>
      </c>
      <c r="J13" s="50">
        <v>6532</v>
      </c>
      <c r="K13" s="50">
        <v>2200</v>
      </c>
      <c r="L13" s="50">
        <v>4118</v>
      </c>
      <c r="M13" s="50">
        <v>6318</v>
      </c>
      <c r="N13" s="50">
        <v>2140</v>
      </c>
      <c r="O13" s="50">
        <v>4156</v>
      </c>
      <c r="P13" s="50">
        <v>6296</v>
      </c>
      <c r="Q13" s="50">
        <v>2161</v>
      </c>
      <c r="R13" s="50">
        <v>4410</v>
      </c>
      <c r="S13" s="50">
        <v>6571</v>
      </c>
      <c r="T13" s="50">
        <v>1934</v>
      </c>
      <c r="U13" s="50">
        <v>4500</v>
      </c>
      <c r="V13" s="50">
        <v>6434</v>
      </c>
      <c r="W13" s="50">
        <v>2046</v>
      </c>
      <c r="X13" s="50">
        <v>4744</v>
      </c>
      <c r="Y13" s="50">
        <v>6790</v>
      </c>
      <c r="Z13" s="50">
        <v>2049</v>
      </c>
      <c r="AA13" s="50">
        <v>5066</v>
      </c>
      <c r="AB13" s="50">
        <v>7115</v>
      </c>
      <c r="AC13" s="103">
        <v>2102</v>
      </c>
      <c r="AD13" s="103">
        <v>5235</v>
      </c>
      <c r="AE13" s="103">
        <v>7337</v>
      </c>
    </row>
    <row r="14" spans="1:31" x14ac:dyDescent="0.35">
      <c r="A14" s="35">
        <v>27</v>
      </c>
      <c r="B14" s="50">
        <v>2343</v>
      </c>
      <c r="C14" s="50">
        <v>4181</v>
      </c>
      <c r="D14" s="50">
        <v>6524</v>
      </c>
      <c r="E14" s="50">
        <v>2429</v>
      </c>
      <c r="F14" s="50">
        <v>4413</v>
      </c>
      <c r="G14" s="50">
        <v>6842</v>
      </c>
      <c r="H14" s="50">
        <v>2472</v>
      </c>
      <c r="I14" s="50">
        <v>4547</v>
      </c>
      <c r="J14" s="50">
        <v>7019</v>
      </c>
      <c r="K14" s="50">
        <v>2540</v>
      </c>
      <c r="L14" s="50">
        <v>4561</v>
      </c>
      <c r="M14" s="50">
        <v>7101</v>
      </c>
      <c r="N14" s="50">
        <v>2344</v>
      </c>
      <c r="O14" s="50">
        <v>4534</v>
      </c>
      <c r="P14" s="50">
        <v>6878</v>
      </c>
      <c r="Q14" s="50">
        <v>2382</v>
      </c>
      <c r="R14" s="50">
        <v>4598</v>
      </c>
      <c r="S14" s="50">
        <v>6980</v>
      </c>
      <c r="T14" s="50">
        <v>2340</v>
      </c>
      <c r="U14" s="50">
        <v>4874</v>
      </c>
      <c r="V14" s="50">
        <v>7214</v>
      </c>
      <c r="W14" s="50">
        <v>2204</v>
      </c>
      <c r="X14" s="50">
        <v>4994</v>
      </c>
      <c r="Y14" s="50">
        <v>7198</v>
      </c>
      <c r="Z14" s="50">
        <v>2441</v>
      </c>
      <c r="AA14" s="50">
        <v>5449</v>
      </c>
      <c r="AB14" s="50">
        <v>7890</v>
      </c>
      <c r="AC14" s="103">
        <v>2356</v>
      </c>
      <c r="AD14" s="103">
        <v>5439</v>
      </c>
      <c r="AE14" s="103">
        <v>7795</v>
      </c>
    </row>
    <row r="15" spans="1:31" x14ac:dyDescent="0.35">
      <c r="A15" s="35">
        <v>28</v>
      </c>
      <c r="B15" s="50">
        <v>2549</v>
      </c>
      <c r="C15" s="50">
        <v>4495</v>
      </c>
      <c r="D15" s="50">
        <v>7044</v>
      </c>
      <c r="E15" s="50">
        <v>2535</v>
      </c>
      <c r="F15" s="50">
        <v>4563</v>
      </c>
      <c r="G15" s="50">
        <v>7098</v>
      </c>
      <c r="H15" s="50">
        <v>2571</v>
      </c>
      <c r="I15" s="50">
        <v>4740</v>
      </c>
      <c r="J15" s="50">
        <v>7311</v>
      </c>
      <c r="K15" s="50">
        <v>2620</v>
      </c>
      <c r="L15" s="50">
        <v>4813</v>
      </c>
      <c r="M15" s="50">
        <v>7433</v>
      </c>
      <c r="N15" s="50">
        <v>2635</v>
      </c>
      <c r="O15" s="50">
        <v>4829</v>
      </c>
      <c r="P15" s="50">
        <v>7464</v>
      </c>
      <c r="Q15" s="50">
        <v>2546</v>
      </c>
      <c r="R15" s="50">
        <v>4947</v>
      </c>
      <c r="S15" s="50">
        <v>7493</v>
      </c>
      <c r="T15" s="50">
        <v>2454</v>
      </c>
      <c r="U15" s="50">
        <v>4954</v>
      </c>
      <c r="V15" s="50">
        <v>7408</v>
      </c>
      <c r="W15" s="50">
        <v>2583</v>
      </c>
      <c r="X15" s="50">
        <v>5315</v>
      </c>
      <c r="Y15" s="50">
        <v>7898</v>
      </c>
      <c r="Z15" s="50">
        <v>2534</v>
      </c>
      <c r="AA15" s="50">
        <v>5684</v>
      </c>
      <c r="AB15" s="50">
        <v>8218</v>
      </c>
      <c r="AC15" s="103">
        <v>2708</v>
      </c>
      <c r="AD15" s="103">
        <v>5767</v>
      </c>
      <c r="AE15" s="103">
        <v>8475</v>
      </c>
    </row>
    <row r="16" spans="1:31" x14ac:dyDescent="0.35">
      <c r="A16" s="35">
        <v>29</v>
      </c>
      <c r="B16" s="50">
        <v>2551</v>
      </c>
      <c r="C16" s="50">
        <v>4586</v>
      </c>
      <c r="D16" s="50">
        <v>7137</v>
      </c>
      <c r="E16" s="50">
        <v>2753</v>
      </c>
      <c r="F16" s="50">
        <v>4772</v>
      </c>
      <c r="G16" s="50">
        <v>7525</v>
      </c>
      <c r="H16" s="50">
        <v>2657</v>
      </c>
      <c r="I16" s="50">
        <v>4740</v>
      </c>
      <c r="J16" s="50">
        <v>7397</v>
      </c>
      <c r="K16" s="50">
        <v>2665</v>
      </c>
      <c r="L16" s="50">
        <v>4898</v>
      </c>
      <c r="M16" s="50">
        <v>7563</v>
      </c>
      <c r="N16" s="50">
        <v>2677</v>
      </c>
      <c r="O16" s="50">
        <v>5063</v>
      </c>
      <c r="P16" s="50">
        <v>7740</v>
      </c>
      <c r="Q16" s="50">
        <v>2778</v>
      </c>
      <c r="R16" s="50">
        <v>5121</v>
      </c>
      <c r="S16" s="50">
        <v>7899</v>
      </c>
      <c r="T16" s="50">
        <v>2619</v>
      </c>
      <c r="U16" s="50">
        <v>5158</v>
      </c>
      <c r="V16" s="50">
        <v>7777</v>
      </c>
      <c r="W16" s="50">
        <v>2683</v>
      </c>
      <c r="X16" s="50">
        <v>5316</v>
      </c>
      <c r="Y16" s="50">
        <v>7999</v>
      </c>
      <c r="Z16" s="50">
        <v>2876</v>
      </c>
      <c r="AA16" s="50">
        <v>5897</v>
      </c>
      <c r="AB16" s="50">
        <v>8773</v>
      </c>
      <c r="AC16" s="103">
        <v>2722</v>
      </c>
      <c r="AD16" s="103">
        <v>6005</v>
      </c>
      <c r="AE16" s="103">
        <v>8727</v>
      </c>
    </row>
    <row r="17" spans="1:31" x14ac:dyDescent="0.35">
      <c r="A17" s="35">
        <v>30</v>
      </c>
      <c r="B17" s="50">
        <v>2720</v>
      </c>
      <c r="C17" s="50">
        <v>4576</v>
      </c>
      <c r="D17" s="50">
        <v>7296</v>
      </c>
      <c r="E17" s="50">
        <v>2709</v>
      </c>
      <c r="F17" s="50">
        <v>4880</v>
      </c>
      <c r="G17" s="50">
        <v>7589</v>
      </c>
      <c r="H17" s="50">
        <v>2858</v>
      </c>
      <c r="I17" s="50">
        <v>4975</v>
      </c>
      <c r="J17" s="50">
        <v>7833</v>
      </c>
      <c r="K17" s="50">
        <v>2781</v>
      </c>
      <c r="L17" s="50">
        <v>4919</v>
      </c>
      <c r="M17" s="50">
        <v>7700</v>
      </c>
      <c r="N17" s="50">
        <v>2793</v>
      </c>
      <c r="O17" s="50">
        <v>5034</v>
      </c>
      <c r="P17" s="50">
        <v>7827</v>
      </c>
      <c r="Q17" s="50">
        <v>2832</v>
      </c>
      <c r="R17" s="50">
        <v>5301</v>
      </c>
      <c r="S17" s="50">
        <v>8133</v>
      </c>
      <c r="T17" s="50">
        <v>2812</v>
      </c>
      <c r="U17" s="50">
        <v>5437</v>
      </c>
      <c r="V17" s="50">
        <v>8249</v>
      </c>
      <c r="W17" s="50">
        <v>2830</v>
      </c>
      <c r="X17" s="50">
        <v>5498</v>
      </c>
      <c r="Y17" s="50">
        <v>8328</v>
      </c>
      <c r="Z17" s="50">
        <v>2970</v>
      </c>
      <c r="AA17" s="50">
        <v>5882</v>
      </c>
      <c r="AB17" s="50">
        <v>8852</v>
      </c>
      <c r="AC17" s="103">
        <v>3024</v>
      </c>
      <c r="AD17" s="103">
        <v>6118</v>
      </c>
      <c r="AE17" s="103">
        <v>9142</v>
      </c>
    </row>
    <row r="18" spans="1:31" x14ac:dyDescent="0.35">
      <c r="A18" s="35">
        <v>31</v>
      </c>
      <c r="B18" s="50">
        <v>2753</v>
      </c>
      <c r="C18" s="50">
        <v>4508</v>
      </c>
      <c r="D18" s="50">
        <v>7261</v>
      </c>
      <c r="E18" s="50">
        <v>2883</v>
      </c>
      <c r="F18" s="50">
        <v>4789</v>
      </c>
      <c r="G18" s="50">
        <v>7672</v>
      </c>
      <c r="H18" s="50">
        <v>2772</v>
      </c>
      <c r="I18" s="50">
        <v>4957</v>
      </c>
      <c r="J18" s="50">
        <v>7729</v>
      </c>
      <c r="K18" s="50">
        <v>2943</v>
      </c>
      <c r="L18" s="50">
        <v>5096</v>
      </c>
      <c r="M18" s="50">
        <v>8039</v>
      </c>
      <c r="N18" s="50">
        <v>2810</v>
      </c>
      <c r="O18" s="50">
        <v>5069</v>
      </c>
      <c r="P18" s="50">
        <v>7879</v>
      </c>
      <c r="Q18" s="50">
        <v>2855</v>
      </c>
      <c r="R18" s="50">
        <v>5271</v>
      </c>
      <c r="S18" s="50">
        <v>8126</v>
      </c>
      <c r="T18" s="50">
        <v>2834</v>
      </c>
      <c r="U18" s="50">
        <v>5509</v>
      </c>
      <c r="V18" s="50">
        <v>8343</v>
      </c>
      <c r="W18" s="50">
        <v>2992</v>
      </c>
      <c r="X18" s="50">
        <v>5649</v>
      </c>
      <c r="Y18" s="50">
        <v>8641</v>
      </c>
      <c r="Z18" s="50">
        <v>3072</v>
      </c>
      <c r="AA18" s="50">
        <v>6010</v>
      </c>
      <c r="AB18" s="50">
        <v>9082</v>
      </c>
      <c r="AC18" s="103">
        <v>3112</v>
      </c>
      <c r="AD18" s="103">
        <v>6060</v>
      </c>
      <c r="AE18" s="103">
        <v>9172</v>
      </c>
    </row>
    <row r="19" spans="1:31" x14ac:dyDescent="0.35">
      <c r="A19" s="35">
        <v>32</v>
      </c>
      <c r="B19" s="50">
        <v>2831</v>
      </c>
      <c r="C19" s="50">
        <v>4604</v>
      </c>
      <c r="D19" s="50">
        <v>7435</v>
      </c>
      <c r="E19" s="50">
        <v>2895</v>
      </c>
      <c r="F19" s="50">
        <v>4744</v>
      </c>
      <c r="G19" s="50">
        <v>7639</v>
      </c>
      <c r="H19" s="50">
        <v>2934</v>
      </c>
      <c r="I19" s="50">
        <v>4922</v>
      </c>
      <c r="J19" s="50">
        <v>7856</v>
      </c>
      <c r="K19" s="50">
        <v>2853</v>
      </c>
      <c r="L19" s="50">
        <v>5079</v>
      </c>
      <c r="M19" s="50">
        <v>7932</v>
      </c>
      <c r="N19" s="50">
        <v>2940</v>
      </c>
      <c r="O19" s="50">
        <v>5241</v>
      </c>
      <c r="P19" s="50">
        <v>8181</v>
      </c>
      <c r="Q19" s="50">
        <v>2930</v>
      </c>
      <c r="R19" s="50">
        <v>5252</v>
      </c>
      <c r="S19" s="50">
        <v>8182</v>
      </c>
      <c r="T19" s="50">
        <v>2858</v>
      </c>
      <c r="U19" s="50">
        <v>5525</v>
      </c>
      <c r="V19" s="50">
        <v>8383</v>
      </c>
      <c r="W19" s="50">
        <v>2983</v>
      </c>
      <c r="X19" s="50">
        <v>5804</v>
      </c>
      <c r="Y19" s="50">
        <v>8787</v>
      </c>
      <c r="Z19" s="50">
        <v>3234</v>
      </c>
      <c r="AA19" s="50">
        <v>6131</v>
      </c>
      <c r="AB19" s="50">
        <v>9365</v>
      </c>
      <c r="AC19" s="103">
        <v>3186</v>
      </c>
      <c r="AD19" s="103">
        <v>6149</v>
      </c>
      <c r="AE19" s="103">
        <v>9335</v>
      </c>
    </row>
    <row r="20" spans="1:31" x14ac:dyDescent="0.35">
      <c r="A20" s="35">
        <v>33</v>
      </c>
      <c r="B20" s="50">
        <v>2903</v>
      </c>
      <c r="C20" s="50">
        <v>4544</v>
      </c>
      <c r="D20" s="50">
        <v>7447</v>
      </c>
      <c r="E20" s="50">
        <v>2937</v>
      </c>
      <c r="F20" s="50">
        <v>4793</v>
      </c>
      <c r="G20" s="50">
        <v>7730</v>
      </c>
      <c r="H20" s="50">
        <v>2911</v>
      </c>
      <c r="I20" s="50">
        <v>4844</v>
      </c>
      <c r="J20" s="50">
        <v>7755</v>
      </c>
      <c r="K20" s="50">
        <v>3040</v>
      </c>
      <c r="L20" s="50">
        <v>4963</v>
      </c>
      <c r="M20" s="50">
        <v>8003</v>
      </c>
      <c r="N20" s="50">
        <v>2904</v>
      </c>
      <c r="O20" s="50">
        <v>5179</v>
      </c>
      <c r="P20" s="50">
        <v>8083</v>
      </c>
      <c r="Q20" s="50">
        <v>3018</v>
      </c>
      <c r="R20" s="50">
        <v>5313</v>
      </c>
      <c r="S20" s="50">
        <v>8331</v>
      </c>
      <c r="T20" s="50">
        <v>2867</v>
      </c>
      <c r="U20" s="50">
        <v>5388</v>
      </c>
      <c r="V20" s="50">
        <v>8255</v>
      </c>
      <c r="W20" s="50">
        <v>3029</v>
      </c>
      <c r="X20" s="50">
        <v>5828</v>
      </c>
      <c r="Y20" s="50">
        <v>8857</v>
      </c>
      <c r="Z20" s="50">
        <v>3245</v>
      </c>
      <c r="AA20" s="50">
        <v>6198</v>
      </c>
      <c r="AB20" s="50">
        <v>9443</v>
      </c>
      <c r="AC20" s="103">
        <v>3335</v>
      </c>
      <c r="AD20" s="103">
        <v>6289</v>
      </c>
      <c r="AE20" s="103">
        <v>9624</v>
      </c>
    </row>
    <row r="21" spans="1:31" x14ac:dyDescent="0.35">
      <c r="A21" s="35">
        <v>34</v>
      </c>
      <c r="B21" s="50">
        <v>2941</v>
      </c>
      <c r="C21" s="50">
        <v>4525</v>
      </c>
      <c r="D21" s="50">
        <v>7466</v>
      </c>
      <c r="E21" s="50">
        <v>2992</v>
      </c>
      <c r="F21" s="50">
        <v>4727</v>
      </c>
      <c r="G21" s="50">
        <v>7719</v>
      </c>
      <c r="H21" s="50">
        <v>2963</v>
      </c>
      <c r="I21" s="50">
        <v>4869</v>
      </c>
      <c r="J21" s="50">
        <v>7832</v>
      </c>
      <c r="K21" s="50">
        <v>2970</v>
      </c>
      <c r="L21" s="50">
        <v>4981</v>
      </c>
      <c r="M21" s="50">
        <v>7951</v>
      </c>
      <c r="N21" s="50">
        <v>3031</v>
      </c>
      <c r="O21" s="50">
        <v>5040</v>
      </c>
      <c r="P21" s="50">
        <v>8071</v>
      </c>
      <c r="Q21" s="50">
        <v>2978</v>
      </c>
      <c r="R21" s="50">
        <v>5319</v>
      </c>
      <c r="S21" s="50">
        <v>8297</v>
      </c>
      <c r="T21" s="50">
        <v>2965</v>
      </c>
      <c r="U21" s="50">
        <v>5466</v>
      </c>
      <c r="V21" s="50">
        <v>8431</v>
      </c>
      <c r="W21" s="50">
        <v>3021</v>
      </c>
      <c r="X21" s="50">
        <v>5614</v>
      </c>
      <c r="Y21" s="50">
        <v>8635</v>
      </c>
      <c r="Z21" s="50">
        <v>3233</v>
      </c>
      <c r="AA21" s="50">
        <v>6232</v>
      </c>
      <c r="AB21" s="50">
        <v>9465</v>
      </c>
      <c r="AC21" s="103">
        <v>3390</v>
      </c>
      <c r="AD21" s="103">
        <v>6296</v>
      </c>
      <c r="AE21" s="103">
        <v>9686</v>
      </c>
    </row>
    <row r="22" spans="1:31" x14ac:dyDescent="0.35">
      <c r="A22" s="35">
        <v>35</v>
      </c>
      <c r="B22" s="50">
        <v>2959</v>
      </c>
      <c r="C22" s="50">
        <v>4737</v>
      </c>
      <c r="D22" s="50">
        <v>7696</v>
      </c>
      <c r="E22" s="50">
        <v>3009</v>
      </c>
      <c r="F22" s="50">
        <v>4674</v>
      </c>
      <c r="G22" s="50">
        <v>7683</v>
      </c>
      <c r="H22" s="50">
        <v>3008</v>
      </c>
      <c r="I22" s="50">
        <v>4828</v>
      </c>
      <c r="J22" s="50">
        <v>7836</v>
      </c>
      <c r="K22" s="50">
        <v>3022</v>
      </c>
      <c r="L22" s="50">
        <v>5002</v>
      </c>
      <c r="M22" s="50">
        <v>8024</v>
      </c>
      <c r="N22" s="50">
        <v>2981</v>
      </c>
      <c r="O22" s="50">
        <v>5095</v>
      </c>
      <c r="P22" s="50">
        <v>8076</v>
      </c>
      <c r="Q22" s="50">
        <v>3079</v>
      </c>
      <c r="R22" s="50">
        <v>5189</v>
      </c>
      <c r="S22" s="50">
        <v>8268</v>
      </c>
      <c r="T22" s="50">
        <v>2970</v>
      </c>
      <c r="U22" s="50">
        <v>5405</v>
      </c>
      <c r="V22" s="50">
        <v>8375</v>
      </c>
      <c r="W22" s="50">
        <v>3131</v>
      </c>
      <c r="X22" s="50">
        <v>5673</v>
      </c>
      <c r="Y22" s="50">
        <v>8804</v>
      </c>
      <c r="Z22" s="50">
        <v>3171</v>
      </c>
      <c r="AA22" s="50">
        <v>5959</v>
      </c>
      <c r="AB22" s="50">
        <v>9130</v>
      </c>
      <c r="AC22" s="103">
        <v>3283</v>
      </c>
      <c r="AD22" s="103">
        <v>6384</v>
      </c>
      <c r="AE22" s="103">
        <v>9667</v>
      </c>
    </row>
    <row r="23" spans="1:31" x14ac:dyDescent="0.35">
      <c r="A23" s="35">
        <v>36</v>
      </c>
      <c r="B23" s="50">
        <v>3331</v>
      </c>
      <c r="C23" s="50">
        <v>4875</v>
      </c>
      <c r="D23" s="50">
        <v>8206</v>
      </c>
      <c r="E23" s="50">
        <v>3045</v>
      </c>
      <c r="F23" s="50">
        <v>4905</v>
      </c>
      <c r="G23" s="50">
        <v>7950</v>
      </c>
      <c r="H23" s="50">
        <v>2989</v>
      </c>
      <c r="I23" s="50">
        <v>4755</v>
      </c>
      <c r="J23" s="50">
        <v>7744</v>
      </c>
      <c r="K23" s="50">
        <v>3049</v>
      </c>
      <c r="L23" s="50">
        <v>4859</v>
      </c>
      <c r="M23" s="50">
        <v>7908</v>
      </c>
      <c r="N23" s="50">
        <v>3020</v>
      </c>
      <c r="O23" s="50">
        <v>5074</v>
      </c>
      <c r="P23" s="50">
        <v>8094</v>
      </c>
      <c r="Q23" s="50">
        <v>3043</v>
      </c>
      <c r="R23" s="50">
        <v>5177</v>
      </c>
      <c r="S23" s="50">
        <v>8220</v>
      </c>
      <c r="T23" s="50">
        <v>2994</v>
      </c>
      <c r="U23" s="50">
        <v>5302</v>
      </c>
      <c r="V23" s="50">
        <v>8296</v>
      </c>
      <c r="W23" s="50">
        <v>3072</v>
      </c>
      <c r="X23" s="50">
        <v>5602</v>
      </c>
      <c r="Y23" s="50">
        <v>8674</v>
      </c>
      <c r="Z23" s="50">
        <v>3333</v>
      </c>
      <c r="AA23" s="50">
        <v>6058</v>
      </c>
      <c r="AB23" s="50">
        <v>9391</v>
      </c>
      <c r="AC23" s="103">
        <v>3301</v>
      </c>
      <c r="AD23" s="103">
        <v>6130</v>
      </c>
      <c r="AE23" s="103">
        <v>9431</v>
      </c>
    </row>
    <row r="24" spans="1:31" x14ac:dyDescent="0.35">
      <c r="A24" s="35">
        <v>37</v>
      </c>
      <c r="B24" s="50">
        <v>3318</v>
      </c>
      <c r="C24" s="50">
        <v>4992</v>
      </c>
      <c r="D24" s="50">
        <v>8310</v>
      </c>
      <c r="E24" s="50">
        <v>3363</v>
      </c>
      <c r="F24" s="50">
        <v>5008</v>
      </c>
      <c r="G24" s="50">
        <v>8371</v>
      </c>
      <c r="H24" s="50">
        <v>3052</v>
      </c>
      <c r="I24" s="50">
        <v>4913</v>
      </c>
      <c r="J24" s="50">
        <v>7965</v>
      </c>
      <c r="K24" s="50">
        <v>3037</v>
      </c>
      <c r="L24" s="50">
        <v>4850</v>
      </c>
      <c r="M24" s="50">
        <v>7887</v>
      </c>
      <c r="N24" s="50">
        <v>3091</v>
      </c>
      <c r="O24" s="50">
        <v>4995</v>
      </c>
      <c r="P24" s="50">
        <v>8086</v>
      </c>
      <c r="Q24" s="50">
        <v>3026</v>
      </c>
      <c r="R24" s="50">
        <v>5161</v>
      </c>
      <c r="S24" s="50">
        <v>8187</v>
      </c>
      <c r="T24" s="50">
        <v>2941</v>
      </c>
      <c r="U24" s="50">
        <v>5239</v>
      </c>
      <c r="V24" s="50">
        <v>8180</v>
      </c>
      <c r="W24" s="50">
        <v>3077</v>
      </c>
      <c r="X24" s="50">
        <v>5390</v>
      </c>
      <c r="Y24" s="50">
        <v>8467</v>
      </c>
      <c r="Z24" s="50">
        <v>3179</v>
      </c>
      <c r="AA24" s="50">
        <v>5930</v>
      </c>
      <c r="AB24" s="50">
        <v>9109</v>
      </c>
      <c r="AC24" s="103">
        <v>3375</v>
      </c>
      <c r="AD24" s="103">
        <v>6226</v>
      </c>
      <c r="AE24" s="103">
        <v>9601</v>
      </c>
    </row>
    <row r="25" spans="1:31" x14ac:dyDescent="0.35">
      <c r="A25" s="35">
        <v>38</v>
      </c>
      <c r="B25" s="50">
        <v>3534</v>
      </c>
      <c r="C25" s="50">
        <v>5452</v>
      </c>
      <c r="D25" s="50">
        <v>8986</v>
      </c>
      <c r="E25" s="50">
        <v>3331</v>
      </c>
      <c r="F25" s="50">
        <v>5175</v>
      </c>
      <c r="G25" s="50">
        <v>8506</v>
      </c>
      <c r="H25" s="50">
        <v>3359</v>
      </c>
      <c r="I25" s="50">
        <v>5134</v>
      </c>
      <c r="J25" s="50">
        <v>8493</v>
      </c>
      <c r="K25" s="50">
        <v>3038</v>
      </c>
      <c r="L25" s="50">
        <v>5045</v>
      </c>
      <c r="M25" s="50">
        <v>8083</v>
      </c>
      <c r="N25" s="50">
        <v>3074</v>
      </c>
      <c r="O25" s="50">
        <v>4984</v>
      </c>
      <c r="P25" s="50">
        <v>8058</v>
      </c>
      <c r="Q25" s="50">
        <v>3097</v>
      </c>
      <c r="R25" s="50">
        <v>5082</v>
      </c>
      <c r="S25" s="50">
        <v>8179</v>
      </c>
      <c r="T25" s="50">
        <v>2919</v>
      </c>
      <c r="U25" s="50">
        <v>5275</v>
      </c>
      <c r="V25" s="50">
        <v>8194</v>
      </c>
      <c r="W25" s="50">
        <v>3038</v>
      </c>
      <c r="X25" s="50">
        <v>5402</v>
      </c>
      <c r="Y25" s="50">
        <v>8440</v>
      </c>
      <c r="Z25" s="50">
        <v>3191</v>
      </c>
      <c r="AA25" s="50">
        <v>5776</v>
      </c>
      <c r="AB25" s="50">
        <v>8967</v>
      </c>
      <c r="AC25" s="103">
        <v>3275</v>
      </c>
      <c r="AD25" s="103">
        <v>6073</v>
      </c>
      <c r="AE25" s="103">
        <v>9348</v>
      </c>
    </row>
    <row r="26" spans="1:31" x14ac:dyDescent="0.35">
      <c r="A26" s="35">
        <v>39</v>
      </c>
      <c r="B26" s="50">
        <v>3857</v>
      </c>
      <c r="C26" s="50">
        <v>5570</v>
      </c>
      <c r="D26" s="50">
        <v>9427</v>
      </c>
      <c r="E26" s="50">
        <v>3585</v>
      </c>
      <c r="F26" s="50">
        <v>5619</v>
      </c>
      <c r="G26" s="50">
        <v>9204</v>
      </c>
      <c r="H26" s="50">
        <v>3289</v>
      </c>
      <c r="I26" s="50">
        <v>5282</v>
      </c>
      <c r="J26" s="50">
        <v>8571</v>
      </c>
      <c r="K26" s="50">
        <v>3342</v>
      </c>
      <c r="L26" s="50">
        <v>5175</v>
      </c>
      <c r="M26" s="50">
        <v>8517</v>
      </c>
      <c r="N26" s="50">
        <v>3052</v>
      </c>
      <c r="O26" s="50">
        <v>5182</v>
      </c>
      <c r="P26" s="50">
        <v>8234</v>
      </c>
      <c r="Q26" s="50">
        <v>3126</v>
      </c>
      <c r="R26" s="50">
        <v>5042</v>
      </c>
      <c r="S26" s="50">
        <v>8168</v>
      </c>
      <c r="T26" s="50">
        <v>2978</v>
      </c>
      <c r="U26" s="50">
        <v>5210</v>
      </c>
      <c r="V26" s="50">
        <v>8188</v>
      </c>
      <c r="W26" s="50">
        <v>2979</v>
      </c>
      <c r="X26" s="50">
        <v>5410</v>
      </c>
      <c r="Y26" s="50">
        <v>8389</v>
      </c>
      <c r="Z26" s="50">
        <v>3120</v>
      </c>
      <c r="AA26" s="50">
        <v>5758</v>
      </c>
      <c r="AB26" s="50">
        <v>8878</v>
      </c>
      <c r="AC26" s="103">
        <v>3255</v>
      </c>
      <c r="AD26" s="103">
        <v>5845</v>
      </c>
      <c r="AE26" s="103">
        <v>9100</v>
      </c>
    </row>
    <row r="27" spans="1:31" x14ac:dyDescent="0.35">
      <c r="A27" s="35">
        <v>40</v>
      </c>
      <c r="B27" s="50">
        <v>3801</v>
      </c>
      <c r="C27" s="50">
        <v>5713</v>
      </c>
      <c r="D27" s="50">
        <v>9514</v>
      </c>
      <c r="E27" s="50">
        <v>3906</v>
      </c>
      <c r="F27" s="50">
        <v>5707</v>
      </c>
      <c r="G27" s="50">
        <v>9613</v>
      </c>
      <c r="H27" s="50">
        <v>3537</v>
      </c>
      <c r="I27" s="50">
        <v>5663</v>
      </c>
      <c r="J27" s="50">
        <v>9200</v>
      </c>
      <c r="K27" s="50">
        <v>3281</v>
      </c>
      <c r="L27" s="50">
        <v>5390</v>
      </c>
      <c r="M27" s="50">
        <v>8671</v>
      </c>
      <c r="N27" s="50">
        <v>3339</v>
      </c>
      <c r="O27" s="50">
        <v>5350</v>
      </c>
      <c r="P27" s="50">
        <v>8689</v>
      </c>
      <c r="Q27" s="50">
        <v>2985</v>
      </c>
      <c r="R27" s="50">
        <v>5283</v>
      </c>
      <c r="S27" s="50">
        <v>8268</v>
      </c>
      <c r="T27" s="50">
        <v>2985</v>
      </c>
      <c r="U27" s="50">
        <v>5196</v>
      </c>
      <c r="V27" s="50">
        <v>8181</v>
      </c>
      <c r="W27" s="50">
        <v>3014</v>
      </c>
      <c r="X27" s="50">
        <v>5355</v>
      </c>
      <c r="Y27" s="50">
        <v>8369</v>
      </c>
      <c r="Z27" s="50">
        <v>3129</v>
      </c>
      <c r="AA27" s="50">
        <v>5699</v>
      </c>
      <c r="AB27" s="50">
        <v>8828</v>
      </c>
      <c r="AC27" s="103">
        <v>3194</v>
      </c>
      <c r="AD27" s="103">
        <v>5870</v>
      </c>
      <c r="AE27" s="103">
        <v>9064</v>
      </c>
    </row>
    <row r="28" spans="1:31" x14ac:dyDescent="0.35">
      <c r="A28" s="35">
        <v>41</v>
      </c>
      <c r="B28" s="50">
        <v>3686</v>
      </c>
      <c r="C28" s="50">
        <v>5335</v>
      </c>
      <c r="D28" s="50">
        <v>9021</v>
      </c>
      <c r="E28" s="50">
        <v>3797</v>
      </c>
      <c r="F28" s="50">
        <v>5825</v>
      </c>
      <c r="G28" s="50">
        <v>9622</v>
      </c>
      <c r="H28" s="50">
        <v>3845</v>
      </c>
      <c r="I28" s="50">
        <v>5842</v>
      </c>
      <c r="J28" s="50">
        <v>9687</v>
      </c>
      <c r="K28" s="50">
        <v>3514</v>
      </c>
      <c r="L28" s="50">
        <v>5689</v>
      </c>
      <c r="M28" s="50">
        <v>9203</v>
      </c>
      <c r="N28" s="50">
        <v>3289</v>
      </c>
      <c r="O28" s="50">
        <v>5554</v>
      </c>
      <c r="P28" s="50">
        <v>8843</v>
      </c>
      <c r="Q28" s="50">
        <v>3312</v>
      </c>
      <c r="R28" s="50">
        <v>5397</v>
      </c>
      <c r="S28" s="50">
        <v>8709</v>
      </c>
      <c r="T28" s="50">
        <v>2866</v>
      </c>
      <c r="U28" s="50">
        <v>5394</v>
      </c>
      <c r="V28" s="50">
        <v>8260</v>
      </c>
      <c r="W28" s="50">
        <v>3009</v>
      </c>
      <c r="X28" s="50">
        <v>5288</v>
      </c>
      <c r="Y28" s="50">
        <v>8297</v>
      </c>
      <c r="Z28" s="50">
        <v>3063</v>
      </c>
      <c r="AA28" s="50">
        <v>5696</v>
      </c>
      <c r="AB28" s="50">
        <v>8759</v>
      </c>
      <c r="AC28" s="103">
        <v>3150</v>
      </c>
      <c r="AD28" s="103">
        <v>5780</v>
      </c>
      <c r="AE28" s="103">
        <v>8930</v>
      </c>
    </row>
    <row r="29" spans="1:31" x14ac:dyDescent="0.35">
      <c r="A29" s="35">
        <v>42</v>
      </c>
      <c r="B29" s="50">
        <v>3594</v>
      </c>
      <c r="C29" s="50">
        <v>5550</v>
      </c>
      <c r="D29" s="50">
        <v>9144</v>
      </c>
      <c r="E29" s="50">
        <v>3711</v>
      </c>
      <c r="F29" s="50">
        <v>5539</v>
      </c>
      <c r="G29" s="50">
        <v>9250</v>
      </c>
      <c r="H29" s="50">
        <v>3770</v>
      </c>
      <c r="I29" s="50">
        <v>5929</v>
      </c>
      <c r="J29" s="50">
        <v>9699</v>
      </c>
      <c r="K29" s="50">
        <v>3858</v>
      </c>
      <c r="L29" s="50">
        <v>5920</v>
      </c>
      <c r="M29" s="50">
        <v>9778</v>
      </c>
      <c r="N29" s="50">
        <v>3509</v>
      </c>
      <c r="O29" s="50">
        <v>5876</v>
      </c>
      <c r="P29" s="50">
        <v>9385</v>
      </c>
      <c r="Q29" s="50">
        <v>3273</v>
      </c>
      <c r="R29" s="50">
        <v>5623</v>
      </c>
      <c r="S29" s="50">
        <v>8896</v>
      </c>
      <c r="T29" s="50">
        <v>3151</v>
      </c>
      <c r="U29" s="50">
        <v>5437</v>
      </c>
      <c r="V29" s="50">
        <v>8588</v>
      </c>
      <c r="W29" s="50">
        <v>2916</v>
      </c>
      <c r="X29" s="50">
        <v>5510</v>
      </c>
      <c r="Y29" s="50">
        <v>8426</v>
      </c>
      <c r="Z29" s="50">
        <v>3097</v>
      </c>
      <c r="AA29" s="50">
        <v>5583</v>
      </c>
      <c r="AB29" s="50">
        <v>8680</v>
      </c>
      <c r="AC29" s="103">
        <v>3069</v>
      </c>
      <c r="AD29" s="103">
        <v>5728</v>
      </c>
      <c r="AE29" s="103">
        <v>8797</v>
      </c>
    </row>
    <row r="30" spans="1:31" x14ac:dyDescent="0.35">
      <c r="A30" s="35">
        <v>43</v>
      </c>
      <c r="B30" s="50">
        <v>3422</v>
      </c>
      <c r="C30" s="50">
        <v>5175</v>
      </c>
      <c r="D30" s="50">
        <v>8597</v>
      </c>
      <c r="E30" s="50">
        <v>3592</v>
      </c>
      <c r="F30" s="50">
        <v>5683</v>
      </c>
      <c r="G30" s="50">
        <v>9275</v>
      </c>
      <c r="H30" s="50">
        <v>3664</v>
      </c>
      <c r="I30" s="50">
        <v>5607</v>
      </c>
      <c r="J30" s="50">
        <v>9271</v>
      </c>
      <c r="K30" s="50">
        <v>3733</v>
      </c>
      <c r="L30" s="50">
        <v>6024</v>
      </c>
      <c r="M30" s="50">
        <v>9757</v>
      </c>
      <c r="N30" s="50">
        <v>3853</v>
      </c>
      <c r="O30" s="50">
        <v>6071</v>
      </c>
      <c r="P30" s="50">
        <v>9924</v>
      </c>
      <c r="Q30" s="50">
        <v>3461</v>
      </c>
      <c r="R30" s="50">
        <v>5917</v>
      </c>
      <c r="S30" s="50">
        <v>9378</v>
      </c>
      <c r="T30" s="50">
        <v>3153</v>
      </c>
      <c r="U30" s="50">
        <v>5679</v>
      </c>
      <c r="V30" s="50">
        <v>8832</v>
      </c>
      <c r="W30" s="50">
        <v>3206</v>
      </c>
      <c r="X30" s="50">
        <v>5589</v>
      </c>
      <c r="Y30" s="50">
        <v>8795</v>
      </c>
      <c r="Z30" s="50">
        <v>2973</v>
      </c>
      <c r="AA30" s="50">
        <v>5825</v>
      </c>
      <c r="AB30" s="50">
        <v>8798</v>
      </c>
      <c r="AC30" s="103">
        <v>3102</v>
      </c>
      <c r="AD30" s="103">
        <v>5636</v>
      </c>
      <c r="AE30" s="103">
        <v>8738</v>
      </c>
    </row>
    <row r="31" spans="1:31" x14ac:dyDescent="0.35">
      <c r="A31" s="35">
        <v>44</v>
      </c>
      <c r="B31" s="50">
        <v>3515</v>
      </c>
      <c r="C31" s="50">
        <v>5188</v>
      </c>
      <c r="D31" s="50">
        <v>8703</v>
      </c>
      <c r="E31" s="50">
        <v>3455</v>
      </c>
      <c r="F31" s="50">
        <v>5286</v>
      </c>
      <c r="G31" s="50">
        <v>8741</v>
      </c>
      <c r="H31" s="50">
        <v>3591</v>
      </c>
      <c r="I31" s="50">
        <v>5803</v>
      </c>
      <c r="J31" s="50">
        <v>9394</v>
      </c>
      <c r="K31" s="50">
        <v>3664</v>
      </c>
      <c r="L31" s="50">
        <v>5682</v>
      </c>
      <c r="M31" s="50">
        <v>9346</v>
      </c>
      <c r="N31" s="50">
        <v>3769</v>
      </c>
      <c r="O31" s="50">
        <v>6142</v>
      </c>
      <c r="P31" s="50">
        <v>9911</v>
      </c>
      <c r="Q31" s="50">
        <v>3790</v>
      </c>
      <c r="R31" s="50">
        <v>6162</v>
      </c>
      <c r="S31" s="50">
        <v>9952</v>
      </c>
      <c r="T31" s="50">
        <v>3354</v>
      </c>
      <c r="U31" s="50">
        <v>6060</v>
      </c>
      <c r="V31" s="50">
        <v>9414</v>
      </c>
      <c r="W31" s="50">
        <v>3190</v>
      </c>
      <c r="X31" s="50">
        <v>5796</v>
      </c>
      <c r="Y31" s="50">
        <v>8986</v>
      </c>
      <c r="Z31" s="50">
        <v>3265</v>
      </c>
      <c r="AA31" s="50">
        <v>5952</v>
      </c>
      <c r="AB31" s="50">
        <v>9217</v>
      </c>
      <c r="AC31" s="103">
        <v>2992</v>
      </c>
      <c r="AD31" s="103">
        <v>5887</v>
      </c>
      <c r="AE31" s="103">
        <v>8879</v>
      </c>
    </row>
    <row r="32" spans="1:31" x14ac:dyDescent="0.35">
      <c r="A32" s="35">
        <v>45</v>
      </c>
      <c r="B32" s="50">
        <v>3532</v>
      </c>
      <c r="C32" s="50">
        <v>5182</v>
      </c>
      <c r="D32" s="50">
        <v>8714</v>
      </c>
      <c r="E32" s="50">
        <v>3494</v>
      </c>
      <c r="F32" s="50">
        <v>5318</v>
      </c>
      <c r="G32" s="50">
        <v>8812</v>
      </c>
      <c r="H32" s="50">
        <v>3422</v>
      </c>
      <c r="I32" s="50">
        <v>5379</v>
      </c>
      <c r="J32" s="50">
        <v>8801</v>
      </c>
      <c r="K32" s="50">
        <v>3532</v>
      </c>
      <c r="L32" s="50">
        <v>5819</v>
      </c>
      <c r="M32" s="50">
        <v>9351</v>
      </c>
      <c r="N32" s="50">
        <v>3658</v>
      </c>
      <c r="O32" s="50">
        <v>5742</v>
      </c>
      <c r="P32" s="50">
        <v>9400</v>
      </c>
      <c r="Q32" s="50">
        <v>3733</v>
      </c>
      <c r="R32" s="50">
        <v>6157</v>
      </c>
      <c r="S32" s="50">
        <v>9890</v>
      </c>
      <c r="T32" s="50">
        <v>3605</v>
      </c>
      <c r="U32" s="50">
        <v>6223</v>
      </c>
      <c r="V32" s="50">
        <v>9828</v>
      </c>
      <c r="W32" s="50">
        <v>3326</v>
      </c>
      <c r="X32" s="50">
        <v>6168</v>
      </c>
      <c r="Y32" s="50">
        <v>9494</v>
      </c>
      <c r="Z32" s="50">
        <v>3243</v>
      </c>
      <c r="AA32" s="50">
        <v>6086</v>
      </c>
      <c r="AB32" s="50">
        <v>9329</v>
      </c>
      <c r="AC32" s="103">
        <v>3261</v>
      </c>
      <c r="AD32" s="103">
        <v>5955</v>
      </c>
      <c r="AE32" s="103">
        <v>9216</v>
      </c>
    </row>
    <row r="33" spans="1:31" x14ac:dyDescent="0.35">
      <c r="A33" s="35">
        <v>46</v>
      </c>
      <c r="B33" s="50">
        <v>3419</v>
      </c>
      <c r="C33" s="50">
        <v>5441</v>
      </c>
      <c r="D33" s="50">
        <v>8860</v>
      </c>
      <c r="E33" s="50">
        <v>3526</v>
      </c>
      <c r="F33" s="50">
        <v>5315</v>
      </c>
      <c r="G33" s="50">
        <v>8841</v>
      </c>
      <c r="H33" s="50">
        <v>3438</v>
      </c>
      <c r="I33" s="50">
        <v>5370</v>
      </c>
      <c r="J33" s="50">
        <v>8808</v>
      </c>
      <c r="K33" s="50">
        <v>3400</v>
      </c>
      <c r="L33" s="50">
        <v>5395</v>
      </c>
      <c r="M33" s="50">
        <v>8795</v>
      </c>
      <c r="N33" s="50">
        <v>3506</v>
      </c>
      <c r="O33" s="50">
        <v>5969</v>
      </c>
      <c r="P33" s="50">
        <v>9475</v>
      </c>
      <c r="Q33" s="50">
        <v>3617</v>
      </c>
      <c r="R33" s="50">
        <v>5741</v>
      </c>
      <c r="S33" s="50">
        <v>9358</v>
      </c>
      <c r="T33" s="50">
        <v>3619</v>
      </c>
      <c r="U33" s="50">
        <v>6264</v>
      </c>
      <c r="V33" s="50">
        <v>9883</v>
      </c>
      <c r="W33" s="50">
        <v>3570</v>
      </c>
      <c r="X33" s="50">
        <v>6302</v>
      </c>
      <c r="Y33" s="50">
        <v>9872</v>
      </c>
      <c r="Z33" s="50">
        <v>3372</v>
      </c>
      <c r="AA33" s="50">
        <v>6445</v>
      </c>
      <c r="AB33" s="50">
        <v>9817</v>
      </c>
      <c r="AC33" s="103">
        <v>3251</v>
      </c>
      <c r="AD33" s="103">
        <v>6174</v>
      </c>
      <c r="AE33" s="103">
        <v>9425</v>
      </c>
    </row>
    <row r="34" spans="1:31" x14ac:dyDescent="0.35">
      <c r="A34" s="35">
        <v>47</v>
      </c>
      <c r="B34" s="50">
        <v>3628</v>
      </c>
      <c r="C34" s="50">
        <v>5851</v>
      </c>
      <c r="D34" s="50">
        <v>9479</v>
      </c>
      <c r="E34" s="50">
        <v>3453</v>
      </c>
      <c r="F34" s="50">
        <v>5504</v>
      </c>
      <c r="G34" s="50">
        <v>8957</v>
      </c>
      <c r="H34" s="50">
        <v>3455</v>
      </c>
      <c r="I34" s="50">
        <v>5387</v>
      </c>
      <c r="J34" s="50">
        <v>8842</v>
      </c>
      <c r="K34" s="50">
        <v>3391</v>
      </c>
      <c r="L34" s="50">
        <v>5360</v>
      </c>
      <c r="M34" s="50">
        <v>8751</v>
      </c>
      <c r="N34" s="50">
        <v>3347</v>
      </c>
      <c r="O34" s="50">
        <v>5457</v>
      </c>
      <c r="P34" s="50">
        <v>8804</v>
      </c>
      <c r="Q34" s="50">
        <v>3500</v>
      </c>
      <c r="R34" s="50">
        <v>5875</v>
      </c>
      <c r="S34" s="50">
        <v>9375</v>
      </c>
      <c r="T34" s="50">
        <v>3453</v>
      </c>
      <c r="U34" s="50">
        <v>5775</v>
      </c>
      <c r="V34" s="50">
        <v>9228</v>
      </c>
      <c r="W34" s="50">
        <v>3618</v>
      </c>
      <c r="X34" s="50">
        <v>6338</v>
      </c>
      <c r="Y34" s="50">
        <v>9956</v>
      </c>
      <c r="Z34" s="50">
        <v>3653</v>
      </c>
      <c r="AA34" s="50">
        <v>6646</v>
      </c>
      <c r="AB34" s="50">
        <v>10299</v>
      </c>
      <c r="AC34" s="103">
        <v>3424</v>
      </c>
      <c r="AD34" s="103">
        <v>6481</v>
      </c>
      <c r="AE34" s="103">
        <v>9905</v>
      </c>
    </row>
    <row r="35" spans="1:31" x14ac:dyDescent="0.35">
      <c r="A35" s="35">
        <v>48</v>
      </c>
      <c r="B35" s="50">
        <v>3880</v>
      </c>
      <c r="C35" s="50">
        <v>6117</v>
      </c>
      <c r="D35" s="50">
        <v>9997</v>
      </c>
      <c r="E35" s="50">
        <v>3629</v>
      </c>
      <c r="F35" s="50">
        <v>6007</v>
      </c>
      <c r="G35" s="50">
        <v>9636</v>
      </c>
      <c r="H35" s="50">
        <v>3432</v>
      </c>
      <c r="I35" s="50">
        <v>5611</v>
      </c>
      <c r="J35" s="50">
        <v>9043</v>
      </c>
      <c r="K35" s="50">
        <v>3445</v>
      </c>
      <c r="L35" s="50">
        <v>5422</v>
      </c>
      <c r="M35" s="50">
        <v>8867</v>
      </c>
      <c r="N35" s="50">
        <v>3347</v>
      </c>
      <c r="O35" s="50">
        <v>5440</v>
      </c>
      <c r="P35" s="50">
        <v>8787</v>
      </c>
      <c r="Q35" s="50">
        <v>3326</v>
      </c>
      <c r="R35" s="50">
        <v>5402</v>
      </c>
      <c r="S35" s="50">
        <v>8728</v>
      </c>
      <c r="T35" s="50">
        <v>3367</v>
      </c>
      <c r="U35" s="50">
        <v>5905</v>
      </c>
      <c r="V35" s="50">
        <v>9272</v>
      </c>
      <c r="W35" s="50">
        <v>3415</v>
      </c>
      <c r="X35" s="50">
        <v>5867</v>
      </c>
      <c r="Y35" s="50">
        <v>9282</v>
      </c>
      <c r="Z35" s="50">
        <v>3667</v>
      </c>
      <c r="AA35" s="50">
        <v>6555</v>
      </c>
      <c r="AB35" s="50">
        <v>10222</v>
      </c>
      <c r="AC35" s="103">
        <v>3655</v>
      </c>
      <c r="AD35" s="103">
        <v>6653</v>
      </c>
      <c r="AE35" s="103">
        <v>10308</v>
      </c>
    </row>
    <row r="36" spans="1:31" x14ac:dyDescent="0.35">
      <c r="A36" s="35">
        <v>49</v>
      </c>
      <c r="B36" s="50">
        <v>4005</v>
      </c>
      <c r="C36" s="50">
        <v>6366</v>
      </c>
      <c r="D36" s="50">
        <v>10371</v>
      </c>
      <c r="E36" s="50">
        <v>3837</v>
      </c>
      <c r="F36" s="50">
        <v>6224</v>
      </c>
      <c r="G36" s="50">
        <v>10061</v>
      </c>
      <c r="H36" s="50">
        <v>3560</v>
      </c>
      <c r="I36" s="50">
        <v>6028</v>
      </c>
      <c r="J36" s="50">
        <v>9588</v>
      </c>
      <c r="K36" s="50">
        <v>3372</v>
      </c>
      <c r="L36" s="50">
        <v>5620</v>
      </c>
      <c r="M36" s="50">
        <v>8992</v>
      </c>
      <c r="N36" s="50">
        <v>3379</v>
      </c>
      <c r="O36" s="50">
        <v>5463</v>
      </c>
      <c r="P36" s="50">
        <v>8842</v>
      </c>
      <c r="Q36" s="50">
        <v>3280</v>
      </c>
      <c r="R36" s="50">
        <v>5381</v>
      </c>
      <c r="S36" s="50">
        <v>8661</v>
      </c>
      <c r="T36" s="50">
        <v>3167</v>
      </c>
      <c r="U36" s="50">
        <v>5429</v>
      </c>
      <c r="V36" s="50">
        <v>8596</v>
      </c>
      <c r="W36" s="50">
        <v>3392</v>
      </c>
      <c r="X36" s="50">
        <v>5858</v>
      </c>
      <c r="Y36" s="50">
        <v>9250</v>
      </c>
      <c r="Z36" s="50">
        <v>3425</v>
      </c>
      <c r="AA36" s="50">
        <v>6043</v>
      </c>
      <c r="AB36" s="50">
        <v>9468</v>
      </c>
      <c r="AC36" s="103">
        <v>3666</v>
      </c>
      <c r="AD36" s="103">
        <v>6554</v>
      </c>
      <c r="AE36" s="103">
        <v>10220</v>
      </c>
    </row>
    <row r="37" spans="1:31" x14ac:dyDescent="0.35">
      <c r="A37" s="35">
        <v>50</v>
      </c>
      <c r="B37" s="50">
        <v>4006</v>
      </c>
      <c r="C37" s="50">
        <v>6614</v>
      </c>
      <c r="D37" s="50">
        <v>10620</v>
      </c>
      <c r="E37" s="50">
        <v>4025</v>
      </c>
      <c r="F37" s="50">
        <v>6425</v>
      </c>
      <c r="G37" s="50">
        <v>10450</v>
      </c>
      <c r="H37" s="50">
        <v>3771</v>
      </c>
      <c r="I37" s="50">
        <v>6277</v>
      </c>
      <c r="J37" s="50">
        <v>10048</v>
      </c>
      <c r="K37" s="50">
        <v>3483</v>
      </c>
      <c r="L37" s="50">
        <v>5999</v>
      </c>
      <c r="M37" s="50">
        <v>9482</v>
      </c>
      <c r="N37" s="50">
        <v>3293</v>
      </c>
      <c r="O37" s="50">
        <v>5659</v>
      </c>
      <c r="P37" s="50">
        <v>8952</v>
      </c>
      <c r="Q37" s="50">
        <v>3238</v>
      </c>
      <c r="R37" s="50">
        <v>5362</v>
      </c>
      <c r="S37" s="50">
        <v>8600</v>
      </c>
      <c r="T37" s="50">
        <v>3124</v>
      </c>
      <c r="U37" s="50">
        <v>5347</v>
      </c>
      <c r="V37" s="50">
        <v>8471</v>
      </c>
      <c r="W37" s="50">
        <v>3126</v>
      </c>
      <c r="X37" s="50">
        <v>5423</v>
      </c>
      <c r="Y37" s="50">
        <v>8549</v>
      </c>
      <c r="Z37" s="50">
        <v>3397</v>
      </c>
      <c r="AA37" s="50">
        <v>6022</v>
      </c>
      <c r="AB37" s="50">
        <v>9419</v>
      </c>
      <c r="AC37" s="103">
        <v>3383</v>
      </c>
      <c r="AD37" s="103">
        <v>6044</v>
      </c>
      <c r="AE37" s="103">
        <v>9427</v>
      </c>
    </row>
    <row r="38" spans="1:31" x14ac:dyDescent="0.35">
      <c r="A38" s="35">
        <v>51</v>
      </c>
      <c r="B38" s="50">
        <v>3960</v>
      </c>
      <c r="C38" s="50">
        <v>6546</v>
      </c>
      <c r="D38" s="50">
        <v>10506</v>
      </c>
      <c r="E38" s="50">
        <v>4010</v>
      </c>
      <c r="F38" s="50">
        <v>6612</v>
      </c>
      <c r="G38" s="50">
        <v>10622</v>
      </c>
      <c r="H38" s="50">
        <v>3972</v>
      </c>
      <c r="I38" s="50">
        <v>6451</v>
      </c>
      <c r="J38" s="50">
        <v>10423</v>
      </c>
      <c r="K38" s="50">
        <v>3734</v>
      </c>
      <c r="L38" s="50">
        <v>6171</v>
      </c>
      <c r="M38" s="50">
        <v>9905</v>
      </c>
      <c r="N38" s="50">
        <v>3423</v>
      </c>
      <c r="O38" s="50">
        <v>6014</v>
      </c>
      <c r="P38" s="50">
        <v>9437</v>
      </c>
      <c r="Q38" s="50">
        <v>3205</v>
      </c>
      <c r="R38" s="50">
        <v>5553</v>
      </c>
      <c r="S38" s="50">
        <v>8758</v>
      </c>
      <c r="T38" s="50">
        <v>3080</v>
      </c>
      <c r="U38" s="50">
        <v>5306</v>
      </c>
      <c r="V38" s="50">
        <v>8386</v>
      </c>
      <c r="W38" s="50">
        <v>3111</v>
      </c>
      <c r="X38" s="50">
        <v>5311</v>
      </c>
      <c r="Y38" s="50">
        <v>8422</v>
      </c>
      <c r="Z38" s="50">
        <v>3138</v>
      </c>
      <c r="AA38" s="50">
        <v>5604</v>
      </c>
      <c r="AB38" s="50">
        <v>8742</v>
      </c>
      <c r="AC38" s="103">
        <v>3351</v>
      </c>
      <c r="AD38" s="103">
        <v>6027</v>
      </c>
      <c r="AE38" s="103">
        <v>9378</v>
      </c>
    </row>
    <row r="39" spans="1:31" x14ac:dyDescent="0.35">
      <c r="A39" s="35">
        <v>52</v>
      </c>
      <c r="B39" s="50">
        <v>4222</v>
      </c>
      <c r="C39" s="50">
        <v>6822</v>
      </c>
      <c r="D39" s="50">
        <v>11044</v>
      </c>
      <c r="E39" s="50">
        <v>4001</v>
      </c>
      <c r="F39" s="50">
        <v>6616</v>
      </c>
      <c r="G39" s="50">
        <v>10617</v>
      </c>
      <c r="H39" s="50">
        <v>3913</v>
      </c>
      <c r="I39" s="50">
        <v>6690</v>
      </c>
      <c r="J39" s="50">
        <v>10603</v>
      </c>
      <c r="K39" s="50">
        <v>3920</v>
      </c>
      <c r="L39" s="50">
        <v>6362</v>
      </c>
      <c r="M39" s="50">
        <v>10282</v>
      </c>
      <c r="N39" s="50">
        <v>3611</v>
      </c>
      <c r="O39" s="50">
        <v>6154</v>
      </c>
      <c r="P39" s="50">
        <v>9765</v>
      </c>
      <c r="Q39" s="50">
        <v>3343</v>
      </c>
      <c r="R39" s="50">
        <v>5874</v>
      </c>
      <c r="S39" s="50">
        <v>9217</v>
      </c>
      <c r="T39" s="50">
        <v>3066</v>
      </c>
      <c r="U39" s="50">
        <v>5528</v>
      </c>
      <c r="V39" s="50">
        <v>8594</v>
      </c>
      <c r="W39" s="50">
        <v>3025</v>
      </c>
      <c r="X39" s="50">
        <v>5255</v>
      </c>
      <c r="Y39" s="50">
        <v>8280</v>
      </c>
      <c r="Z39" s="50">
        <v>3061</v>
      </c>
      <c r="AA39" s="50">
        <v>5472</v>
      </c>
      <c r="AB39" s="50">
        <v>8533</v>
      </c>
      <c r="AC39" s="103">
        <v>3126</v>
      </c>
      <c r="AD39" s="103">
        <v>5598</v>
      </c>
      <c r="AE39" s="103">
        <v>8724</v>
      </c>
    </row>
    <row r="40" spans="1:31" x14ac:dyDescent="0.35">
      <c r="A40" s="35">
        <v>53</v>
      </c>
      <c r="B40" s="50">
        <v>4439</v>
      </c>
      <c r="C40" s="50">
        <v>6882</v>
      </c>
      <c r="D40" s="50">
        <v>11321</v>
      </c>
      <c r="E40" s="50">
        <v>4202</v>
      </c>
      <c r="F40" s="50">
        <v>6748</v>
      </c>
      <c r="G40" s="50">
        <v>10950</v>
      </c>
      <c r="H40" s="50">
        <v>3895</v>
      </c>
      <c r="I40" s="50">
        <v>6562</v>
      </c>
      <c r="J40" s="50">
        <v>10457</v>
      </c>
      <c r="K40" s="50">
        <v>3842</v>
      </c>
      <c r="L40" s="50">
        <v>6565</v>
      </c>
      <c r="M40" s="50">
        <v>10407</v>
      </c>
      <c r="N40" s="50">
        <v>3786</v>
      </c>
      <c r="O40" s="50">
        <v>6320</v>
      </c>
      <c r="P40" s="50">
        <v>10106</v>
      </c>
      <c r="Q40" s="50">
        <v>3501</v>
      </c>
      <c r="R40" s="50">
        <v>5940</v>
      </c>
      <c r="S40" s="50">
        <v>9441</v>
      </c>
      <c r="T40" s="50">
        <v>3151</v>
      </c>
      <c r="U40" s="50">
        <v>5767</v>
      </c>
      <c r="V40" s="50">
        <v>8918</v>
      </c>
      <c r="W40" s="50">
        <v>2985</v>
      </c>
      <c r="X40" s="50">
        <v>5423</v>
      </c>
      <c r="Y40" s="50">
        <v>8408</v>
      </c>
      <c r="Z40" s="50">
        <v>3026</v>
      </c>
      <c r="AA40" s="50">
        <v>5340</v>
      </c>
      <c r="AB40" s="50">
        <v>8366</v>
      </c>
      <c r="AC40" s="103">
        <v>3035</v>
      </c>
      <c r="AD40" s="103">
        <v>5420</v>
      </c>
      <c r="AE40" s="103">
        <v>8455</v>
      </c>
    </row>
    <row r="41" spans="1:31" x14ac:dyDescent="0.35">
      <c r="A41" s="35">
        <v>54</v>
      </c>
      <c r="B41" s="50">
        <v>4230</v>
      </c>
      <c r="C41" s="50">
        <v>6812</v>
      </c>
      <c r="D41" s="50">
        <v>11042</v>
      </c>
      <c r="E41" s="50">
        <v>4358</v>
      </c>
      <c r="F41" s="50">
        <v>6888</v>
      </c>
      <c r="G41" s="50">
        <v>11246</v>
      </c>
      <c r="H41" s="50">
        <v>4091</v>
      </c>
      <c r="I41" s="50">
        <v>6691</v>
      </c>
      <c r="J41" s="50">
        <v>10782</v>
      </c>
      <c r="K41" s="50">
        <v>3805</v>
      </c>
      <c r="L41" s="50">
        <v>6445</v>
      </c>
      <c r="M41" s="50">
        <v>10250</v>
      </c>
      <c r="N41" s="50">
        <v>3723</v>
      </c>
      <c r="O41" s="50">
        <v>6507</v>
      </c>
      <c r="P41" s="50">
        <v>10230</v>
      </c>
      <c r="Q41" s="50">
        <v>3647</v>
      </c>
      <c r="R41" s="50">
        <v>6072</v>
      </c>
      <c r="S41" s="50">
        <v>9719</v>
      </c>
      <c r="T41" s="50">
        <v>3310</v>
      </c>
      <c r="U41" s="50">
        <v>5843</v>
      </c>
      <c r="V41" s="50">
        <v>9153</v>
      </c>
      <c r="W41" s="50">
        <v>3104</v>
      </c>
      <c r="X41" s="50">
        <v>5612</v>
      </c>
      <c r="Y41" s="50">
        <v>8716</v>
      </c>
      <c r="Z41" s="50">
        <v>2959</v>
      </c>
      <c r="AA41" s="50">
        <v>5489</v>
      </c>
      <c r="AB41" s="50">
        <v>8448</v>
      </c>
      <c r="AC41" s="103">
        <v>3017</v>
      </c>
      <c r="AD41" s="103">
        <v>5296</v>
      </c>
      <c r="AE41" s="103">
        <v>8313</v>
      </c>
    </row>
    <row r="42" spans="1:31" x14ac:dyDescent="0.35">
      <c r="A42" s="35">
        <v>55</v>
      </c>
      <c r="B42" s="50">
        <v>4165</v>
      </c>
      <c r="C42" s="50">
        <v>6109</v>
      </c>
      <c r="D42" s="50">
        <v>10274</v>
      </c>
      <c r="E42" s="50">
        <v>4163</v>
      </c>
      <c r="F42" s="50">
        <v>6392</v>
      </c>
      <c r="G42" s="50">
        <v>10555</v>
      </c>
      <c r="H42" s="50">
        <v>4217</v>
      </c>
      <c r="I42" s="50">
        <v>6476</v>
      </c>
      <c r="J42" s="50">
        <v>10693</v>
      </c>
      <c r="K42" s="50">
        <v>3914</v>
      </c>
      <c r="L42" s="50">
        <v>6424</v>
      </c>
      <c r="M42" s="50">
        <v>10338</v>
      </c>
      <c r="N42" s="50">
        <v>3650</v>
      </c>
      <c r="O42" s="50">
        <v>6212</v>
      </c>
      <c r="P42" s="50">
        <v>9862</v>
      </c>
      <c r="Q42" s="50">
        <v>3563</v>
      </c>
      <c r="R42" s="50">
        <v>6165</v>
      </c>
      <c r="S42" s="50">
        <v>9728</v>
      </c>
      <c r="T42" s="50">
        <v>3432</v>
      </c>
      <c r="U42" s="50">
        <v>5902</v>
      </c>
      <c r="V42" s="50">
        <v>9334</v>
      </c>
      <c r="W42" s="50">
        <v>3247</v>
      </c>
      <c r="X42" s="50">
        <v>5687</v>
      </c>
      <c r="Y42" s="50">
        <v>8934</v>
      </c>
      <c r="Z42" s="50">
        <v>3085</v>
      </c>
      <c r="AA42" s="50">
        <v>5682</v>
      </c>
      <c r="AB42" s="50">
        <v>8767</v>
      </c>
      <c r="AC42" s="103">
        <v>2940</v>
      </c>
      <c r="AD42" s="103">
        <v>5427</v>
      </c>
      <c r="AE42" s="103">
        <v>8367</v>
      </c>
    </row>
    <row r="43" spans="1:31" x14ac:dyDescent="0.35">
      <c r="A43" s="35">
        <v>56</v>
      </c>
      <c r="B43" s="50">
        <v>4110</v>
      </c>
      <c r="C43" s="50">
        <v>5750</v>
      </c>
      <c r="D43" s="50">
        <v>9860</v>
      </c>
      <c r="E43" s="50">
        <v>4127</v>
      </c>
      <c r="F43" s="50">
        <v>5971</v>
      </c>
      <c r="G43" s="50">
        <v>10098</v>
      </c>
      <c r="H43" s="50">
        <v>4029</v>
      </c>
      <c r="I43" s="50">
        <v>6172</v>
      </c>
      <c r="J43" s="50">
        <v>10201</v>
      </c>
      <c r="K43" s="50">
        <v>4041</v>
      </c>
      <c r="L43" s="50">
        <v>6229</v>
      </c>
      <c r="M43" s="50">
        <v>10270</v>
      </c>
      <c r="N43" s="50">
        <v>3745</v>
      </c>
      <c r="O43" s="50">
        <v>6205</v>
      </c>
      <c r="P43" s="50">
        <v>9950</v>
      </c>
      <c r="Q43" s="50">
        <v>3425</v>
      </c>
      <c r="R43" s="50">
        <v>5956</v>
      </c>
      <c r="S43" s="50">
        <v>9381</v>
      </c>
      <c r="T43" s="50">
        <v>3317</v>
      </c>
      <c r="U43" s="50">
        <v>5999</v>
      </c>
      <c r="V43" s="50">
        <v>9316</v>
      </c>
      <c r="W43" s="50">
        <v>3311</v>
      </c>
      <c r="X43" s="50">
        <v>5713</v>
      </c>
      <c r="Y43" s="50">
        <v>9024</v>
      </c>
      <c r="Z43" s="50">
        <v>3198</v>
      </c>
      <c r="AA43" s="50">
        <v>5738</v>
      </c>
      <c r="AB43" s="50">
        <v>8936</v>
      </c>
      <c r="AC43" s="103">
        <v>3060</v>
      </c>
      <c r="AD43" s="103">
        <v>5601</v>
      </c>
      <c r="AE43" s="103">
        <v>8661</v>
      </c>
    </row>
    <row r="44" spans="1:31" x14ac:dyDescent="0.35">
      <c r="A44" s="35">
        <v>57</v>
      </c>
      <c r="B44" s="50">
        <v>4018</v>
      </c>
      <c r="C44" s="50">
        <v>5341</v>
      </c>
      <c r="D44" s="50">
        <v>9359</v>
      </c>
      <c r="E44" s="50">
        <v>4033</v>
      </c>
      <c r="F44" s="50">
        <v>5547</v>
      </c>
      <c r="G44" s="50">
        <v>9580</v>
      </c>
      <c r="H44" s="50">
        <v>3909</v>
      </c>
      <c r="I44" s="50">
        <v>5717</v>
      </c>
      <c r="J44" s="50">
        <v>9626</v>
      </c>
      <c r="K44" s="50">
        <v>3786</v>
      </c>
      <c r="L44" s="50">
        <v>5892</v>
      </c>
      <c r="M44" s="50">
        <v>9678</v>
      </c>
      <c r="N44" s="50">
        <v>3846</v>
      </c>
      <c r="O44" s="50">
        <v>5998</v>
      </c>
      <c r="P44" s="50">
        <v>9844</v>
      </c>
      <c r="Q44" s="50">
        <v>3529</v>
      </c>
      <c r="R44" s="50">
        <v>5843</v>
      </c>
      <c r="S44" s="50">
        <v>9372</v>
      </c>
      <c r="T44" s="50">
        <v>3186</v>
      </c>
      <c r="U44" s="50">
        <v>5798</v>
      </c>
      <c r="V44" s="50">
        <v>8984</v>
      </c>
      <c r="W44" s="50">
        <v>3161</v>
      </c>
      <c r="X44" s="50">
        <v>5711</v>
      </c>
      <c r="Y44" s="50">
        <v>8872</v>
      </c>
      <c r="Z44" s="50">
        <v>3250</v>
      </c>
      <c r="AA44" s="50">
        <v>5701</v>
      </c>
      <c r="AB44" s="50">
        <v>8951</v>
      </c>
      <c r="AC44" s="103">
        <v>3118</v>
      </c>
      <c r="AD44" s="103">
        <v>5591</v>
      </c>
      <c r="AE44" s="103">
        <v>8709</v>
      </c>
    </row>
    <row r="45" spans="1:31" x14ac:dyDescent="0.35">
      <c r="A45" s="35">
        <v>58</v>
      </c>
      <c r="B45" s="50">
        <v>3975</v>
      </c>
      <c r="C45" s="50">
        <v>5014</v>
      </c>
      <c r="D45" s="50">
        <v>8989</v>
      </c>
      <c r="E45" s="50">
        <v>3842</v>
      </c>
      <c r="F45" s="50">
        <v>5124</v>
      </c>
      <c r="G45" s="50">
        <v>8966</v>
      </c>
      <c r="H45" s="50">
        <v>3813</v>
      </c>
      <c r="I45" s="50">
        <v>5336</v>
      </c>
      <c r="J45" s="50">
        <v>9149</v>
      </c>
      <c r="K45" s="50">
        <v>3664</v>
      </c>
      <c r="L45" s="50">
        <v>5406</v>
      </c>
      <c r="M45" s="50">
        <v>9070</v>
      </c>
      <c r="N45" s="50">
        <v>3608</v>
      </c>
      <c r="O45" s="50">
        <v>5635</v>
      </c>
      <c r="P45" s="50">
        <v>9243</v>
      </c>
      <c r="Q45" s="50">
        <v>3577</v>
      </c>
      <c r="R45" s="50">
        <v>5615</v>
      </c>
      <c r="S45" s="50">
        <v>9192</v>
      </c>
      <c r="T45" s="50">
        <v>3268</v>
      </c>
      <c r="U45" s="50">
        <v>5526</v>
      </c>
      <c r="V45" s="50">
        <v>8794</v>
      </c>
      <c r="W45" s="50">
        <v>2978</v>
      </c>
      <c r="X45" s="50">
        <v>5454</v>
      </c>
      <c r="Y45" s="50">
        <v>8432</v>
      </c>
      <c r="Z45" s="50">
        <v>3069</v>
      </c>
      <c r="AA45" s="50">
        <v>5658</v>
      </c>
      <c r="AB45" s="50">
        <v>8727</v>
      </c>
      <c r="AC45" s="103">
        <v>3143</v>
      </c>
      <c r="AD45" s="103">
        <v>5454</v>
      </c>
      <c r="AE45" s="103">
        <v>8597</v>
      </c>
    </row>
    <row r="46" spans="1:31" x14ac:dyDescent="0.35">
      <c r="A46" s="35">
        <v>59</v>
      </c>
      <c r="B46" s="50">
        <v>3504</v>
      </c>
      <c r="C46" s="50">
        <v>4363</v>
      </c>
      <c r="D46" s="50">
        <v>7867</v>
      </c>
      <c r="E46" s="50">
        <v>3787</v>
      </c>
      <c r="F46" s="50">
        <v>4765</v>
      </c>
      <c r="G46" s="50">
        <v>8552</v>
      </c>
      <c r="H46" s="50">
        <v>3604</v>
      </c>
      <c r="I46" s="50">
        <v>4840</v>
      </c>
      <c r="J46" s="50">
        <v>8444</v>
      </c>
      <c r="K46" s="50">
        <v>3541</v>
      </c>
      <c r="L46" s="50">
        <v>5029</v>
      </c>
      <c r="M46" s="50">
        <v>8570</v>
      </c>
      <c r="N46" s="50">
        <v>3434</v>
      </c>
      <c r="O46" s="50">
        <v>5119</v>
      </c>
      <c r="P46" s="50">
        <v>8553</v>
      </c>
      <c r="Q46" s="50">
        <v>3276</v>
      </c>
      <c r="R46" s="50">
        <v>5205</v>
      </c>
      <c r="S46" s="50">
        <v>8481</v>
      </c>
      <c r="T46" s="50">
        <v>3286</v>
      </c>
      <c r="U46" s="50">
        <v>5295</v>
      </c>
      <c r="V46" s="50">
        <v>8581</v>
      </c>
      <c r="W46" s="50">
        <v>3077</v>
      </c>
      <c r="X46" s="50">
        <v>5189</v>
      </c>
      <c r="Y46" s="50">
        <v>8266</v>
      </c>
      <c r="Z46" s="50">
        <v>2876</v>
      </c>
      <c r="AA46" s="50">
        <v>5313</v>
      </c>
      <c r="AB46" s="50">
        <v>8189</v>
      </c>
      <c r="AC46" s="103">
        <v>2933</v>
      </c>
      <c r="AD46" s="103">
        <v>5385</v>
      </c>
      <c r="AE46" s="103">
        <v>8318</v>
      </c>
    </row>
    <row r="47" spans="1:31" x14ac:dyDescent="0.35">
      <c r="A47" s="35">
        <v>60</v>
      </c>
      <c r="B47" s="50">
        <v>2448</v>
      </c>
      <c r="C47" s="50">
        <v>3570</v>
      </c>
      <c r="D47" s="50">
        <v>6018</v>
      </c>
      <c r="E47" s="50">
        <v>2633</v>
      </c>
      <c r="F47" s="50">
        <v>4009</v>
      </c>
      <c r="G47" s="50">
        <v>6642</v>
      </c>
      <c r="H47" s="50">
        <v>2778</v>
      </c>
      <c r="I47" s="50">
        <v>4264</v>
      </c>
      <c r="J47" s="50">
        <v>7042</v>
      </c>
      <c r="K47" s="50">
        <v>2716</v>
      </c>
      <c r="L47" s="50">
        <v>4290</v>
      </c>
      <c r="M47" s="50">
        <v>7006</v>
      </c>
      <c r="N47" s="50">
        <v>2667</v>
      </c>
      <c r="O47" s="50">
        <v>4488</v>
      </c>
      <c r="P47" s="50">
        <v>7155</v>
      </c>
      <c r="Q47" s="50">
        <v>2648</v>
      </c>
      <c r="R47" s="50">
        <v>4430</v>
      </c>
      <c r="S47" s="50">
        <v>7078</v>
      </c>
      <c r="T47" s="50">
        <v>2535</v>
      </c>
      <c r="U47" s="50">
        <v>4639</v>
      </c>
      <c r="V47" s="50">
        <v>7174</v>
      </c>
      <c r="W47" s="50">
        <v>2595</v>
      </c>
      <c r="X47" s="50">
        <v>4696</v>
      </c>
      <c r="Y47" s="50">
        <v>7291</v>
      </c>
      <c r="Z47" s="50">
        <v>2711</v>
      </c>
      <c r="AA47" s="50">
        <v>4847</v>
      </c>
      <c r="AB47" s="50">
        <v>7558</v>
      </c>
      <c r="AC47" s="103">
        <v>2552</v>
      </c>
      <c r="AD47" s="103">
        <v>4873</v>
      </c>
      <c r="AE47" s="103">
        <v>7425</v>
      </c>
    </row>
    <row r="48" spans="1:31" x14ac:dyDescent="0.35">
      <c r="A48" s="35">
        <v>61</v>
      </c>
      <c r="B48" s="50">
        <v>2097</v>
      </c>
      <c r="C48" s="50">
        <v>3000</v>
      </c>
      <c r="D48" s="50">
        <v>5097</v>
      </c>
      <c r="E48" s="50">
        <v>2084</v>
      </c>
      <c r="F48" s="50">
        <v>3255</v>
      </c>
      <c r="G48" s="50">
        <v>5339</v>
      </c>
      <c r="H48" s="50">
        <v>2159</v>
      </c>
      <c r="I48" s="50">
        <v>3527</v>
      </c>
      <c r="J48" s="50">
        <v>5686</v>
      </c>
      <c r="K48" s="50">
        <v>2264</v>
      </c>
      <c r="L48" s="50">
        <v>3807</v>
      </c>
      <c r="M48" s="50">
        <v>6071</v>
      </c>
      <c r="N48" s="50">
        <v>2174</v>
      </c>
      <c r="O48" s="50">
        <v>3831</v>
      </c>
      <c r="P48" s="50">
        <v>6005</v>
      </c>
      <c r="Q48" s="50">
        <v>2181</v>
      </c>
      <c r="R48" s="50">
        <v>3950</v>
      </c>
      <c r="S48" s="50">
        <v>6131</v>
      </c>
      <c r="T48" s="50">
        <v>2159</v>
      </c>
      <c r="U48" s="50">
        <v>3893</v>
      </c>
      <c r="V48" s="50">
        <v>6052</v>
      </c>
      <c r="W48" s="50">
        <v>2144</v>
      </c>
      <c r="X48" s="50">
        <v>4105</v>
      </c>
      <c r="Y48" s="50">
        <v>6249</v>
      </c>
      <c r="Z48" s="50">
        <v>2286</v>
      </c>
      <c r="AA48" s="50">
        <v>4410</v>
      </c>
      <c r="AB48" s="50">
        <v>6696</v>
      </c>
      <c r="AC48" s="103">
        <v>2401</v>
      </c>
      <c r="AD48" s="103">
        <v>4405</v>
      </c>
      <c r="AE48" s="103">
        <v>6806</v>
      </c>
    </row>
    <row r="49" spans="1:31" x14ac:dyDescent="0.35">
      <c r="A49" s="35">
        <v>62</v>
      </c>
      <c r="B49" s="50">
        <v>1660</v>
      </c>
      <c r="C49" s="50">
        <v>2548</v>
      </c>
      <c r="D49" s="50">
        <v>4208</v>
      </c>
      <c r="E49" s="50">
        <v>1934</v>
      </c>
      <c r="F49" s="50">
        <v>2789</v>
      </c>
      <c r="G49" s="50">
        <v>4723</v>
      </c>
      <c r="H49" s="50">
        <v>1836</v>
      </c>
      <c r="I49" s="50">
        <v>2970</v>
      </c>
      <c r="J49" s="50">
        <v>4806</v>
      </c>
      <c r="K49" s="50">
        <v>1897</v>
      </c>
      <c r="L49" s="50">
        <v>3163</v>
      </c>
      <c r="M49" s="50">
        <v>5060</v>
      </c>
      <c r="N49" s="50">
        <v>1985</v>
      </c>
      <c r="O49" s="50">
        <v>3427</v>
      </c>
      <c r="P49" s="50">
        <v>5412</v>
      </c>
      <c r="Q49" s="50">
        <v>1916</v>
      </c>
      <c r="R49" s="50">
        <v>3377</v>
      </c>
      <c r="S49" s="50">
        <v>5293</v>
      </c>
      <c r="T49" s="50">
        <v>1915</v>
      </c>
      <c r="U49" s="50">
        <v>3576</v>
      </c>
      <c r="V49" s="50">
        <v>5491</v>
      </c>
      <c r="W49" s="50">
        <v>1913</v>
      </c>
      <c r="X49" s="50">
        <v>3437</v>
      </c>
      <c r="Y49" s="50">
        <v>5350</v>
      </c>
      <c r="Z49" s="50">
        <v>2012</v>
      </c>
      <c r="AA49" s="50">
        <v>3920</v>
      </c>
      <c r="AB49" s="50">
        <v>5932</v>
      </c>
      <c r="AC49" s="103">
        <v>2101</v>
      </c>
      <c r="AD49" s="103">
        <v>3970</v>
      </c>
      <c r="AE49" s="103">
        <v>6071</v>
      </c>
    </row>
    <row r="50" spans="1:31" x14ac:dyDescent="0.35">
      <c r="A50" s="35">
        <v>63</v>
      </c>
      <c r="B50" s="50">
        <v>1516</v>
      </c>
      <c r="C50" s="50">
        <v>2152</v>
      </c>
      <c r="D50" s="50">
        <v>3668</v>
      </c>
      <c r="E50" s="50">
        <v>1540</v>
      </c>
      <c r="F50" s="50">
        <v>2334</v>
      </c>
      <c r="G50" s="50">
        <v>3874</v>
      </c>
      <c r="H50" s="50">
        <v>1721</v>
      </c>
      <c r="I50" s="50">
        <v>2518</v>
      </c>
      <c r="J50" s="50">
        <v>4239</v>
      </c>
      <c r="K50" s="50">
        <v>1582</v>
      </c>
      <c r="L50" s="50">
        <v>2660</v>
      </c>
      <c r="M50" s="50">
        <v>4242</v>
      </c>
      <c r="N50" s="50">
        <v>1669</v>
      </c>
      <c r="O50" s="50">
        <v>2810</v>
      </c>
      <c r="P50" s="50">
        <v>4479</v>
      </c>
      <c r="Q50" s="50">
        <v>1734</v>
      </c>
      <c r="R50" s="50">
        <v>3007</v>
      </c>
      <c r="S50" s="50">
        <v>4741</v>
      </c>
      <c r="T50" s="50">
        <v>1664</v>
      </c>
      <c r="U50" s="50">
        <v>3022</v>
      </c>
      <c r="V50" s="50">
        <v>4686</v>
      </c>
      <c r="W50" s="50">
        <v>1659</v>
      </c>
      <c r="X50" s="50">
        <v>3102</v>
      </c>
      <c r="Y50" s="50">
        <v>4761</v>
      </c>
      <c r="Z50" s="50">
        <v>1793</v>
      </c>
      <c r="AA50" s="50">
        <v>3244</v>
      </c>
      <c r="AB50" s="50">
        <v>5037</v>
      </c>
      <c r="AC50" s="103">
        <v>1793</v>
      </c>
      <c r="AD50" s="103">
        <v>3523</v>
      </c>
      <c r="AE50" s="103">
        <v>5316</v>
      </c>
    </row>
    <row r="51" spans="1:31" x14ac:dyDescent="0.35">
      <c r="A51" s="35">
        <v>64</v>
      </c>
      <c r="B51" s="50">
        <v>1364</v>
      </c>
      <c r="C51" s="50">
        <v>1716</v>
      </c>
      <c r="D51" s="50">
        <v>3080</v>
      </c>
      <c r="E51" s="50">
        <v>1406</v>
      </c>
      <c r="F51" s="50">
        <v>1882</v>
      </c>
      <c r="G51" s="50">
        <v>3288</v>
      </c>
      <c r="H51" s="50">
        <v>1360</v>
      </c>
      <c r="I51" s="50">
        <v>2022</v>
      </c>
      <c r="J51" s="50">
        <v>3382</v>
      </c>
      <c r="K51" s="50">
        <v>1462</v>
      </c>
      <c r="L51" s="50">
        <v>2234</v>
      </c>
      <c r="M51" s="50">
        <v>3696</v>
      </c>
      <c r="N51" s="50">
        <v>1325</v>
      </c>
      <c r="O51" s="50">
        <v>2327</v>
      </c>
      <c r="P51" s="50">
        <v>3652</v>
      </c>
      <c r="Q51" s="50">
        <v>1424</v>
      </c>
      <c r="R51" s="50">
        <v>2423</v>
      </c>
      <c r="S51" s="50">
        <v>3847</v>
      </c>
      <c r="T51" s="50">
        <v>1517</v>
      </c>
      <c r="U51" s="50">
        <v>2638</v>
      </c>
      <c r="V51" s="50">
        <v>4155</v>
      </c>
      <c r="W51" s="50">
        <v>1455</v>
      </c>
      <c r="X51" s="50">
        <v>2616</v>
      </c>
      <c r="Y51" s="50">
        <v>4071</v>
      </c>
      <c r="Z51" s="50">
        <v>1556</v>
      </c>
      <c r="AA51" s="50">
        <v>2863</v>
      </c>
      <c r="AB51" s="50">
        <v>4419</v>
      </c>
      <c r="AC51" s="103">
        <v>1596</v>
      </c>
      <c r="AD51" s="103">
        <v>2921</v>
      </c>
      <c r="AE51" s="103">
        <v>4517</v>
      </c>
    </row>
    <row r="52" spans="1:31" x14ac:dyDescent="0.35">
      <c r="A52" s="35">
        <v>65</v>
      </c>
      <c r="B52" s="50">
        <v>902</v>
      </c>
      <c r="C52" s="50">
        <v>1093</v>
      </c>
      <c r="D52" s="50">
        <v>1995</v>
      </c>
      <c r="E52" s="50">
        <v>1125</v>
      </c>
      <c r="F52" s="50">
        <v>1423</v>
      </c>
      <c r="G52" s="50">
        <v>2548</v>
      </c>
      <c r="H52" s="50">
        <v>1106</v>
      </c>
      <c r="I52" s="50">
        <v>1499</v>
      </c>
      <c r="J52" s="50">
        <v>2605</v>
      </c>
      <c r="K52" s="50">
        <v>1044</v>
      </c>
      <c r="L52" s="50">
        <v>1615</v>
      </c>
      <c r="M52" s="50">
        <v>2659</v>
      </c>
      <c r="N52" s="50">
        <v>1100</v>
      </c>
      <c r="O52" s="50">
        <v>1732</v>
      </c>
      <c r="P52" s="50">
        <v>2832</v>
      </c>
      <c r="Q52" s="50">
        <v>1047</v>
      </c>
      <c r="R52" s="50">
        <v>1795</v>
      </c>
      <c r="S52" s="50">
        <v>2842</v>
      </c>
      <c r="T52" s="50">
        <v>1114</v>
      </c>
      <c r="U52" s="50">
        <v>1868</v>
      </c>
      <c r="V52" s="50">
        <v>2982</v>
      </c>
      <c r="W52" s="50">
        <v>1244</v>
      </c>
      <c r="X52" s="50">
        <v>2135</v>
      </c>
      <c r="Y52" s="50">
        <v>3379</v>
      </c>
      <c r="Z52" s="50">
        <v>1282</v>
      </c>
      <c r="AA52" s="50">
        <v>2265</v>
      </c>
      <c r="AB52" s="50">
        <v>3547</v>
      </c>
      <c r="AC52" s="103">
        <v>1350</v>
      </c>
      <c r="AD52" s="103">
        <v>2420</v>
      </c>
      <c r="AE52" s="103">
        <v>3770</v>
      </c>
    </row>
    <row r="53" spans="1:31" x14ac:dyDescent="0.35">
      <c r="A53" s="35">
        <v>66</v>
      </c>
      <c r="B53" s="50">
        <v>613</v>
      </c>
      <c r="C53" s="50">
        <v>888</v>
      </c>
      <c r="D53" s="50">
        <v>1501</v>
      </c>
      <c r="E53" s="50">
        <v>750</v>
      </c>
      <c r="F53" s="50">
        <v>917</v>
      </c>
      <c r="G53" s="50">
        <v>1667</v>
      </c>
      <c r="H53" s="50">
        <v>929</v>
      </c>
      <c r="I53" s="50">
        <v>1157</v>
      </c>
      <c r="J53" s="50">
        <v>2086</v>
      </c>
      <c r="K53" s="50">
        <v>889</v>
      </c>
      <c r="L53" s="50">
        <v>1199</v>
      </c>
      <c r="M53" s="50">
        <v>2088</v>
      </c>
      <c r="N53" s="50">
        <v>792</v>
      </c>
      <c r="O53" s="50">
        <v>1263</v>
      </c>
      <c r="P53" s="50">
        <v>2055</v>
      </c>
      <c r="Q53" s="50">
        <v>879</v>
      </c>
      <c r="R53" s="50">
        <v>1358</v>
      </c>
      <c r="S53" s="50">
        <v>2237</v>
      </c>
      <c r="T53" s="50">
        <v>872</v>
      </c>
      <c r="U53" s="50">
        <v>1441</v>
      </c>
      <c r="V53" s="50">
        <v>2313</v>
      </c>
      <c r="W53" s="50">
        <v>926</v>
      </c>
      <c r="X53" s="50">
        <v>1450</v>
      </c>
      <c r="Y53" s="50">
        <v>2376</v>
      </c>
      <c r="Z53" s="50">
        <v>1057</v>
      </c>
      <c r="AA53" s="50">
        <v>1743</v>
      </c>
      <c r="AB53" s="50">
        <v>2800</v>
      </c>
      <c r="AC53" s="103">
        <v>1037</v>
      </c>
      <c r="AD53" s="103">
        <v>1803</v>
      </c>
      <c r="AE53" s="103">
        <v>2840</v>
      </c>
    </row>
    <row r="54" spans="1:31" x14ac:dyDescent="0.35">
      <c r="A54" s="35">
        <v>67</v>
      </c>
      <c r="B54" s="50">
        <v>552</v>
      </c>
      <c r="C54" s="50">
        <v>624</v>
      </c>
      <c r="D54" s="50">
        <v>1176</v>
      </c>
      <c r="E54" s="50">
        <v>525</v>
      </c>
      <c r="F54" s="50">
        <v>745</v>
      </c>
      <c r="G54" s="50">
        <v>1270</v>
      </c>
      <c r="H54" s="50">
        <v>622</v>
      </c>
      <c r="I54" s="50">
        <v>770</v>
      </c>
      <c r="J54" s="50">
        <v>1392</v>
      </c>
      <c r="K54" s="50">
        <v>753</v>
      </c>
      <c r="L54" s="50">
        <v>970</v>
      </c>
      <c r="M54" s="50">
        <v>1723</v>
      </c>
      <c r="N54" s="50">
        <v>693</v>
      </c>
      <c r="O54" s="50">
        <v>1003</v>
      </c>
      <c r="P54" s="50">
        <v>1696</v>
      </c>
      <c r="Q54" s="50">
        <v>658</v>
      </c>
      <c r="R54" s="50">
        <v>1041</v>
      </c>
      <c r="S54" s="50">
        <v>1699</v>
      </c>
      <c r="T54" s="50">
        <v>718</v>
      </c>
      <c r="U54" s="50">
        <v>1091</v>
      </c>
      <c r="V54" s="50">
        <v>1809</v>
      </c>
      <c r="W54" s="50">
        <v>692</v>
      </c>
      <c r="X54" s="50">
        <v>1140</v>
      </c>
      <c r="Y54" s="50">
        <v>1832</v>
      </c>
      <c r="Z54" s="50">
        <v>800</v>
      </c>
      <c r="AA54" s="50">
        <v>1220</v>
      </c>
      <c r="AB54" s="50">
        <v>2020</v>
      </c>
      <c r="AC54" s="103">
        <v>872</v>
      </c>
      <c r="AD54" s="103">
        <v>1383</v>
      </c>
      <c r="AE54" s="103">
        <v>2255</v>
      </c>
    </row>
    <row r="55" spans="1:31" x14ac:dyDescent="0.35">
      <c r="A55" s="35">
        <v>68</v>
      </c>
      <c r="B55" s="50">
        <v>380</v>
      </c>
      <c r="C55" s="50">
        <v>410</v>
      </c>
      <c r="D55" s="50">
        <v>790</v>
      </c>
      <c r="E55" s="50">
        <v>478</v>
      </c>
      <c r="F55" s="50">
        <v>528</v>
      </c>
      <c r="G55" s="50">
        <v>1006</v>
      </c>
      <c r="H55" s="50">
        <v>439</v>
      </c>
      <c r="I55" s="50">
        <v>629</v>
      </c>
      <c r="J55" s="50">
        <v>1068</v>
      </c>
      <c r="K55" s="50">
        <v>494</v>
      </c>
      <c r="L55" s="50">
        <v>630</v>
      </c>
      <c r="M55" s="50">
        <v>1124</v>
      </c>
      <c r="N55" s="50">
        <v>598</v>
      </c>
      <c r="O55" s="50">
        <v>778</v>
      </c>
      <c r="P55" s="50">
        <v>1376</v>
      </c>
      <c r="Q55" s="50">
        <v>571</v>
      </c>
      <c r="R55" s="50">
        <v>812</v>
      </c>
      <c r="S55" s="50">
        <v>1383</v>
      </c>
      <c r="T55" s="50">
        <v>554</v>
      </c>
      <c r="U55" s="50">
        <v>833</v>
      </c>
      <c r="V55" s="50">
        <v>1387</v>
      </c>
      <c r="W55" s="50">
        <v>627</v>
      </c>
      <c r="X55" s="50">
        <v>853</v>
      </c>
      <c r="Y55" s="50">
        <v>1480</v>
      </c>
      <c r="Z55" s="50">
        <v>622</v>
      </c>
      <c r="AA55" s="50">
        <v>1000</v>
      </c>
      <c r="AB55" s="50">
        <v>1622</v>
      </c>
      <c r="AC55" s="103">
        <v>672</v>
      </c>
      <c r="AD55" s="103">
        <v>1001</v>
      </c>
      <c r="AE55" s="103">
        <v>1673</v>
      </c>
    </row>
    <row r="56" spans="1:31" x14ac:dyDescent="0.35">
      <c r="A56" s="35">
        <v>69</v>
      </c>
      <c r="B56" s="50">
        <v>306</v>
      </c>
      <c r="C56" s="50">
        <v>326</v>
      </c>
      <c r="D56" s="50">
        <v>632</v>
      </c>
      <c r="E56" s="50">
        <v>332</v>
      </c>
      <c r="F56" s="50">
        <v>354</v>
      </c>
      <c r="G56" s="50">
        <v>686</v>
      </c>
      <c r="H56" s="50">
        <v>385</v>
      </c>
      <c r="I56" s="50">
        <v>437</v>
      </c>
      <c r="J56" s="50">
        <v>822</v>
      </c>
      <c r="K56" s="50">
        <v>348</v>
      </c>
      <c r="L56" s="50">
        <v>495</v>
      </c>
      <c r="M56" s="50">
        <v>843</v>
      </c>
      <c r="N56" s="50">
        <v>396</v>
      </c>
      <c r="O56" s="50">
        <v>518</v>
      </c>
      <c r="P56" s="50">
        <v>914</v>
      </c>
      <c r="Q56" s="50">
        <v>483</v>
      </c>
      <c r="R56" s="50">
        <v>607</v>
      </c>
      <c r="S56" s="50">
        <v>1090</v>
      </c>
      <c r="T56" s="50">
        <v>477</v>
      </c>
      <c r="U56" s="50">
        <v>665</v>
      </c>
      <c r="V56" s="50">
        <v>1142</v>
      </c>
      <c r="W56" s="50">
        <v>451</v>
      </c>
      <c r="X56" s="50">
        <v>637</v>
      </c>
      <c r="Y56" s="50">
        <v>1088</v>
      </c>
      <c r="Z56" s="50">
        <v>541</v>
      </c>
      <c r="AA56" s="50">
        <v>741</v>
      </c>
      <c r="AB56" s="50">
        <v>1282</v>
      </c>
      <c r="AC56" s="103">
        <v>521</v>
      </c>
      <c r="AD56" s="103">
        <v>790</v>
      </c>
      <c r="AE56" s="103">
        <v>1311</v>
      </c>
    </row>
    <row r="57" spans="1:31" x14ac:dyDescent="0.35">
      <c r="A57" s="35">
        <v>70</v>
      </c>
      <c r="B57" s="50">
        <v>241</v>
      </c>
      <c r="C57" s="50">
        <v>208</v>
      </c>
      <c r="D57" s="50">
        <v>449</v>
      </c>
      <c r="E57" s="50">
        <v>267</v>
      </c>
      <c r="F57" s="50">
        <v>255</v>
      </c>
      <c r="G57" s="50">
        <v>522</v>
      </c>
      <c r="H57" s="50">
        <v>262</v>
      </c>
      <c r="I57" s="50">
        <v>280</v>
      </c>
      <c r="J57" s="50">
        <v>542</v>
      </c>
      <c r="K57" s="50">
        <v>314</v>
      </c>
      <c r="L57" s="50">
        <v>325</v>
      </c>
      <c r="M57" s="50">
        <v>639</v>
      </c>
      <c r="N57" s="50">
        <v>265</v>
      </c>
      <c r="O57" s="50">
        <v>371</v>
      </c>
      <c r="P57" s="50">
        <v>636</v>
      </c>
      <c r="Q57" s="50">
        <v>319</v>
      </c>
      <c r="R57" s="50">
        <v>393</v>
      </c>
      <c r="S57" s="50">
        <v>712</v>
      </c>
      <c r="T57" s="50">
        <v>377</v>
      </c>
      <c r="U57" s="50">
        <v>479</v>
      </c>
      <c r="V57" s="50">
        <v>856</v>
      </c>
      <c r="W57" s="50">
        <v>376</v>
      </c>
      <c r="X57" s="50">
        <v>520</v>
      </c>
      <c r="Y57" s="50">
        <v>896</v>
      </c>
      <c r="Z57" s="50">
        <v>401</v>
      </c>
      <c r="AA57" s="50">
        <v>518</v>
      </c>
      <c r="AB57" s="50">
        <v>919</v>
      </c>
      <c r="AC57" s="103">
        <v>446</v>
      </c>
      <c r="AD57" s="103">
        <v>578</v>
      </c>
      <c r="AE57" s="103">
        <v>1024</v>
      </c>
    </row>
    <row r="58" spans="1:31" x14ac:dyDescent="0.35">
      <c r="A58" s="35">
        <v>71</v>
      </c>
      <c r="B58" s="50">
        <v>159</v>
      </c>
      <c r="C58" s="50">
        <v>138</v>
      </c>
      <c r="D58" s="50">
        <v>297</v>
      </c>
      <c r="E58" s="50">
        <v>212</v>
      </c>
      <c r="F58" s="50">
        <v>175</v>
      </c>
      <c r="G58" s="50">
        <v>387</v>
      </c>
      <c r="H58" s="50">
        <v>209</v>
      </c>
      <c r="I58" s="50">
        <v>221</v>
      </c>
      <c r="J58" s="50">
        <v>430</v>
      </c>
      <c r="K58" s="50">
        <v>201</v>
      </c>
      <c r="L58" s="50">
        <v>225</v>
      </c>
      <c r="M58" s="50">
        <v>426</v>
      </c>
      <c r="N58" s="50">
        <v>246</v>
      </c>
      <c r="O58" s="50">
        <v>255</v>
      </c>
      <c r="P58" s="50">
        <v>501</v>
      </c>
      <c r="Q58" s="50">
        <v>208</v>
      </c>
      <c r="R58" s="50">
        <v>273</v>
      </c>
      <c r="S58" s="50">
        <v>481</v>
      </c>
      <c r="T58" s="50">
        <v>253</v>
      </c>
      <c r="U58" s="50">
        <v>327</v>
      </c>
      <c r="V58" s="50">
        <v>580</v>
      </c>
      <c r="W58" s="50">
        <v>325</v>
      </c>
      <c r="X58" s="50">
        <v>371</v>
      </c>
      <c r="Y58" s="50">
        <v>696</v>
      </c>
      <c r="Z58" s="50">
        <v>332</v>
      </c>
      <c r="AA58" s="50">
        <v>428</v>
      </c>
      <c r="AB58" s="50">
        <v>760</v>
      </c>
      <c r="AC58" s="103">
        <v>333</v>
      </c>
      <c r="AD58" s="103">
        <v>415</v>
      </c>
      <c r="AE58" s="103">
        <v>748</v>
      </c>
    </row>
    <row r="59" spans="1:31" x14ac:dyDescent="0.35">
      <c r="A59" s="35">
        <v>72</v>
      </c>
      <c r="B59" s="50">
        <v>124</v>
      </c>
      <c r="C59" s="50">
        <v>117</v>
      </c>
      <c r="D59" s="50">
        <v>241</v>
      </c>
      <c r="E59" s="50">
        <v>130</v>
      </c>
      <c r="F59" s="50">
        <v>113</v>
      </c>
      <c r="G59" s="50">
        <v>243</v>
      </c>
      <c r="H59" s="50">
        <v>179</v>
      </c>
      <c r="I59" s="50">
        <v>130</v>
      </c>
      <c r="J59" s="50">
        <v>309</v>
      </c>
      <c r="K59" s="50">
        <v>168</v>
      </c>
      <c r="L59" s="50">
        <v>188</v>
      </c>
      <c r="M59" s="50">
        <v>356</v>
      </c>
      <c r="N59" s="50">
        <v>146</v>
      </c>
      <c r="O59" s="50">
        <v>172</v>
      </c>
      <c r="P59" s="50">
        <v>318</v>
      </c>
      <c r="Q59" s="50">
        <v>195</v>
      </c>
      <c r="R59" s="50">
        <v>198</v>
      </c>
      <c r="S59" s="50">
        <v>393</v>
      </c>
      <c r="T59" s="50">
        <v>175</v>
      </c>
      <c r="U59" s="50">
        <v>212</v>
      </c>
      <c r="V59" s="50">
        <v>387</v>
      </c>
      <c r="W59" s="50">
        <v>206</v>
      </c>
      <c r="X59" s="50">
        <v>270</v>
      </c>
      <c r="Y59" s="50">
        <v>476</v>
      </c>
      <c r="Z59" s="50">
        <v>273</v>
      </c>
      <c r="AA59" s="50">
        <v>323</v>
      </c>
      <c r="AB59" s="50">
        <v>596</v>
      </c>
      <c r="AC59" s="103">
        <v>270</v>
      </c>
      <c r="AD59" s="103">
        <v>336</v>
      </c>
      <c r="AE59" s="103">
        <v>606</v>
      </c>
    </row>
    <row r="60" spans="1:31" x14ac:dyDescent="0.35">
      <c r="A60" s="35">
        <v>73</v>
      </c>
      <c r="B60" s="50">
        <v>78</v>
      </c>
      <c r="C60" s="50">
        <v>70</v>
      </c>
      <c r="D60" s="50">
        <v>148</v>
      </c>
      <c r="E60" s="50">
        <v>110</v>
      </c>
      <c r="F60" s="50">
        <v>104</v>
      </c>
      <c r="G60" s="50">
        <v>214</v>
      </c>
      <c r="H60" s="50">
        <v>104</v>
      </c>
      <c r="I60" s="50">
        <v>101</v>
      </c>
      <c r="J60" s="50">
        <v>205</v>
      </c>
      <c r="K60" s="50">
        <v>137</v>
      </c>
      <c r="L60" s="50">
        <v>115</v>
      </c>
      <c r="M60" s="50">
        <v>252</v>
      </c>
      <c r="N60" s="50">
        <v>133</v>
      </c>
      <c r="O60" s="50">
        <v>135</v>
      </c>
      <c r="P60" s="50">
        <v>268</v>
      </c>
      <c r="Q60" s="50">
        <v>115</v>
      </c>
      <c r="R60" s="50">
        <v>138</v>
      </c>
      <c r="S60" s="50">
        <v>253</v>
      </c>
      <c r="T60" s="50">
        <v>150</v>
      </c>
      <c r="U60" s="50">
        <v>158</v>
      </c>
      <c r="V60" s="50">
        <v>308</v>
      </c>
      <c r="W60" s="50">
        <v>148</v>
      </c>
      <c r="X60" s="50">
        <v>170</v>
      </c>
      <c r="Y60" s="50">
        <v>318</v>
      </c>
      <c r="Z60" s="50">
        <v>174</v>
      </c>
      <c r="AA60" s="50">
        <v>223</v>
      </c>
      <c r="AB60" s="50">
        <v>397</v>
      </c>
      <c r="AC60" s="103">
        <v>205</v>
      </c>
      <c r="AD60" s="103">
        <v>252</v>
      </c>
      <c r="AE60" s="103">
        <v>457</v>
      </c>
    </row>
    <row r="61" spans="1:31" x14ac:dyDescent="0.35">
      <c r="A61" s="35">
        <v>74</v>
      </c>
      <c r="B61" s="50">
        <v>69</v>
      </c>
      <c r="C61" s="50">
        <v>75</v>
      </c>
      <c r="D61" s="50">
        <v>144</v>
      </c>
      <c r="E61" s="50">
        <v>67</v>
      </c>
      <c r="F61" s="50">
        <v>66</v>
      </c>
      <c r="G61" s="50">
        <v>133</v>
      </c>
      <c r="H61" s="50">
        <v>85</v>
      </c>
      <c r="I61" s="50">
        <v>92</v>
      </c>
      <c r="J61" s="50">
        <v>177</v>
      </c>
      <c r="K61" s="50">
        <v>83</v>
      </c>
      <c r="L61" s="50">
        <v>80</v>
      </c>
      <c r="M61" s="50">
        <v>163</v>
      </c>
      <c r="N61" s="50">
        <v>99</v>
      </c>
      <c r="O61" s="50">
        <v>85</v>
      </c>
      <c r="P61" s="50">
        <v>184</v>
      </c>
      <c r="Q61" s="50">
        <v>124</v>
      </c>
      <c r="R61" s="50">
        <v>109</v>
      </c>
      <c r="S61" s="50">
        <v>233</v>
      </c>
      <c r="T61" s="50">
        <v>84</v>
      </c>
      <c r="U61" s="50">
        <v>113</v>
      </c>
      <c r="V61" s="50">
        <v>197</v>
      </c>
      <c r="W61" s="50">
        <v>113</v>
      </c>
      <c r="X61" s="50">
        <v>135</v>
      </c>
      <c r="Y61" s="50">
        <v>248</v>
      </c>
      <c r="Z61" s="50">
        <v>119</v>
      </c>
      <c r="AA61" s="50">
        <v>150</v>
      </c>
      <c r="AB61" s="50">
        <v>269</v>
      </c>
      <c r="AC61" s="103">
        <v>149</v>
      </c>
      <c r="AD61" s="103">
        <v>165</v>
      </c>
      <c r="AE61" s="103">
        <v>314</v>
      </c>
    </row>
    <row r="62" spans="1:31" x14ac:dyDescent="0.35">
      <c r="A62" s="35">
        <v>75</v>
      </c>
      <c r="B62" s="50">
        <v>46</v>
      </c>
      <c r="C62" s="50">
        <v>34</v>
      </c>
      <c r="D62" s="50">
        <v>80</v>
      </c>
      <c r="E62" s="50">
        <v>56</v>
      </c>
      <c r="F62" s="50">
        <v>57</v>
      </c>
      <c r="G62" s="50">
        <v>113</v>
      </c>
      <c r="H62" s="50">
        <v>54</v>
      </c>
      <c r="I62" s="50">
        <v>51</v>
      </c>
      <c r="J62" s="50">
        <v>105</v>
      </c>
      <c r="K62" s="50">
        <v>61</v>
      </c>
      <c r="L62" s="50">
        <v>75</v>
      </c>
      <c r="M62" s="50">
        <v>136</v>
      </c>
      <c r="N62" s="50">
        <v>59</v>
      </c>
      <c r="O62" s="50">
        <v>61</v>
      </c>
      <c r="P62" s="50">
        <v>120</v>
      </c>
      <c r="Q62" s="50">
        <v>83</v>
      </c>
      <c r="R62" s="50">
        <v>60</v>
      </c>
      <c r="S62" s="50">
        <v>143</v>
      </c>
      <c r="T62" s="50">
        <v>91</v>
      </c>
      <c r="U62" s="50">
        <v>87</v>
      </c>
      <c r="V62" s="50">
        <v>178</v>
      </c>
      <c r="W62" s="50">
        <v>69</v>
      </c>
      <c r="X62" s="50">
        <v>79</v>
      </c>
      <c r="Y62" s="50">
        <v>148</v>
      </c>
      <c r="Z62" s="50">
        <v>97</v>
      </c>
      <c r="AA62" s="50">
        <v>105</v>
      </c>
      <c r="AB62" s="50">
        <v>202</v>
      </c>
      <c r="AC62" s="103">
        <v>102</v>
      </c>
      <c r="AD62" s="103">
        <v>104</v>
      </c>
      <c r="AE62" s="103">
        <v>206</v>
      </c>
    </row>
    <row r="63" spans="1:31" x14ac:dyDescent="0.35">
      <c r="A63" s="35">
        <v>76</v>
      </c>
      <c r="B63" s="50">
        <v>35</v>
      </c>
      <c r="C63" s="50">
        <v>25</v>
      </c>
      <c r="D63" s="50">
        <v>60</v>
      </c>
      <c r="E63" s="50">
        <v>42</v>
      </c>
      <c r="F63" s="50">
        <v>33</v>
      </c>
      <c r="G63" s="50">
        <v>75</v>
      </c>
      <c r="H63" s="50">
        <v>46</v>
      </c>
      <c r="I63" s="50">
        <v>47</v>
      </c>
      <c r="J63" s="50">
        <v>93</v>
      </c>
      <c r="K63" s="50">
        <v>43</v>
      </c>
      <c r="L63" s="50">
        <v>42</v>
      </c>
      <c r="M63" s="50">
        <v>85</v>
      </c>
      <c r="N63" s="50">
        <v>49</v>
      </c>
      <c r="O63" s="50">
        <v>56</v>
      </c>
      <c r="P63" s="50">
        <v>105</v>
      </c>
      <c r="Q63" s="50">
        <v>48</v>
      </c>
      <c r="R63" s="50">
        <v>52</v>
      </c>
      <c r="S63" s="50">
        <v>100</v>
      </c>
      <c r="T63" s="50">
        <v>65</v>
      </c>
      <c r="U63" s="50">
        <v>54</v>
      </c>
      <c r="V63" s="50">
        <v>119</v>
      </c>
      <c r="W63" s="50">
        <v>77</v>
      </c>
      <c r="X63" s="50">
        <v>65</v>
      </c>
      <c r="Y63" s="50">
        <v>142</v>
      </c>
      <c r="Z63" s="50">
        <v>60</v>
      </c>
      <c r="AA63" s="50">
        <v>74</v>
      </c>
      <c r="AB63" s="50">
        <v>134</v>
      </c>
      <c r="AC63" s="103">
        <v>81</v>
      </c>
      <c r="AD63" s="103">
        <v>87</v>
      </c>
      <c r="AE63" s="103">
        <v>168</v>
      </c>
    </row>
    <row r="64" spans="1:31" x14ac:dyDescent="0.35">
      <c r="A64" s="35">
        <v>77</v>
      </c>
      <c r="B64" s="50">
        <v>32</v>
      </c>
      <c r="C64" s="50">
        <v>23</v>
      </c>
      <c r="D64" s="50">
        <v>55</v>
      </c>
      <c r="E64" s="50">
        <v>31</v>
      </c>
      <c r="F64" s="50">
        <v>23</v>
      </c>
      <c r="G64" s="50">
        <v>54</v>
      </c>
      <c r="H64" s="50">
        <v>37</v>
      </c>
      <c r="I64" s="50">
        <v>27</v>
      </c>
      <c r="J64" s="50">
        <v>64</v>
      </c>
      <c r="K64" s="50">
        <v>33</v>
      </c>
      <c r="L64" s="50">
        <v>36</v>
      </c>
      <c r="M64" s="50">
        <v>69</v>
      </c>
      <c r="N64" s="50">
        <v>30</v>
      </c>
      <c r="O64" s="50">
        <v>27</v>
      </c>
      <c r="P64" s="50">
        <v>57</v>
      </c>
      <c r="Q64" s="50">
        <v>37</v>
      </c>
      <c r="R64" s="50">
        <v>35</v>
      </c>
      <c r="S64" s="50">
        <v>72</v>
      </c>
      <c r="T64" s="50">
        <v>38</v>
      </c>
      <c r="U64" s="50">
        <v>39</v>
      </c>
      <c r="V64" s="50">
        <v>77</v>
      </c>
      <c r="W64" s="50">
        <v>49</v>
      </c>
      <c r="X64" s="50">
        <v>41</v>
      </c>
      <c r="Y64" s="50">
        <v>90</v>
      </c>
      <c r="Z64" s="50">
        <v>63</v>
      </c>
      <c r="AA64" s="50">
        <v>51</v>
      </c>
      <c r="AB64" s="50">
        <v>114</v>
      </c>
      <c r="AC64" s="103">
        <v>44</v>
      </c>
      <c r="AD64" s="103">
        <v>67</v>
      </c>
      <c r="AE64" s="103">
        <v>111</v>
      </c>
    </row>
    <row r="65" spans="1:31" x14ac:dyDescent="0.35">
      <c r="A65" s="35">
        <v>78</v>
      </c>
      <c r="B65" s="50">
        <v>30</v>
      </c>
      <c r="C65" s="50">
        <v>14</v>
      </c>
      <c r="D65" s="50">
        <v>44</v>
      </c>
      <c r="E65" s="50">
        <v>22</v>
      </c>
      <c r="F65" s="50">
        <v>16</v>
      </c>
      <c r="G65" s="50">
        <v>38</v>
      </c>
      <c r="H65" s="50">
        <v>27</v>
      </c>
      <c r="I65" s="50">
        <v>18</v>
      </c>
      <c r="J65" s="50">
        <v>45</v>
      </c>
      <c r="K65" s="50">
        <v>31</v>
      </c>
      <c r="L65" s="50">
        <v>21</v>
      </c>
      <c r="M65" s="50">
        <v>52</v>
      </c>
      <c r="N65" s="50">
        <v>26</v>
      </c>
      <c r="O65" s="50">
        <v>27</v>
      </c>
      <c r="P65" s="50">
        <v>53</v>
      </c>
      <c r="Q65" s="50">
        <v>28</v>
      </c>
      <c r="R65" s="50">
        <v>23</v>
      </c>
      <c r="S65" s="50">
        <v>51</v>
      </c>
      <c r="T65" s="50">
        <v>33</v>
      </c>
      <c r="U65" s="50">
        <v>30</v>
      </c>
      <c r="V65" s="50">
        <v>63</v>
      </c>
      <c r="W65" s="50">
        <v>37</v>
      </c>
      <c r="X65" s="50">
        <v>28</v>
      </c>
      <c r="Y65" s="50">
        <v>65</v>
      </c>
      <c r="Z65" s="50">
        <v>41</v>
      </c>
      <c r="AA65" s="50">
        <v>34</v>
      </c>
      <c r="AB65" s="50">
        <v>75</v>
      </c>
      <c r="AC65" s="103">
        <v>50</v>
      </c>
      <c r="AD65" s="103">
        <v>37</v>
      </c>
      <c r="AE65" s="103">
        <v>87</v>
      </c>
    </row>
    <row r="66" spans="1:31" x14ac:dyDescent="0.35">
      <c r="A66" s="35">
        <v>79</v>
      </c>
      <c r="B66" s="50">
        <v>14</v>
      </c>
      <c r="C66" s="50">
        <v>13</v>
      </c>
      <c r="D66" s="50">
        <v>27</v>
      </c>
      <c r="E66" s="50">
        <v>29</v>
      </c>
      <c r="F66" s="50">
        <v>12</v>
      </c>
      <c r="G66" s="50">
        <v>41</v>
      </c>
      <c r="H66" s="50">
        <v>19</v>
      </c>
      <c r="I66" s="50">
        <v>12</v>
      </c>
      <c r="J66" s="50">
        <v>31</v>
      </c>
      <c r="K66" s="50">
        <v>26</v>
      </c>
      <c r="L66" s="50">
        <v>10</v>
      </c>
      <c r="M66" s="50">
        <v>36</v>
      </c>
      <c r="N66" s="50">
        <v>25</v>
      </c>
      <c r="O66" s="50">
        <v>19</v>
      </c>
      <c r="P66" s="50">
        <v>44</v>
      </c>
      <c r="Q66" s="50">
        <v>24</v>
      </c>
      <c r="R66" s="50">
        <v>15</v>
      </c>
      <c r="S66" s="50">
        <v>39</v>
      </c>
      <c r="T66" s="50">
        <v>19</v>
      </c>
      <c r="U66" s="50">
        <v>20</v>
      </c>
      <c r="V66" s="50">
        <v>39</v>
      </c>
      <c r="W66" s="50">
        <v>24</v>
      </c>
      <c r="X66" s="50">
        <v>28</v>
      </c>
      <c r="Y66" s="50">
        <v>52</v>
      </c>
      <c r="Z66" s="50">
        <v>30</v>
      </c>
      <c r="AA66" s="50">
        <v>24</v>
      </c>
      <c r="AB66" s="50">
        <v>54</v>
      </c>
      <c r="AC66" s="103">
        <v>32</v>
      </c>
      <c r="AD66" s="103">
        <v>20</v>
      </c>
      <c r="AE66" s="103">
        <v>52</v>
      </c>
    </row>
    <row r="67" spans="1:31" x14ac:dyDescent="0.35">
      <c r="A67" s="35">
        <v>80</v>
      </c>
      <c r="B67" s="50">
        <v>13</v>
      </c>
      <c r="C67" s="50">
        <v>11</v>
      </c>
      <c r="D67" s="50">
        <v>24</v>
      </c>
      <c r="E67" s="50">
        <v>13</v>
      </c>
      <c r="F67" s="50">
        <v>11</v>
      </c>
      <c r="G67" s="50">
        <v>24</v>
      </c>
      <c r="H67" s="50">
        <v>24</v>
      </c>
      <c r="I67" s="50">
        <v>7</v>
      </c>
      <c r="J67" s="50">
        <v>31</v>
      </c>
      <c r="K67" s="50">
        <v>11</v>
      </c>
      <c r="L67" s="50">
        <v>9</v>
      </c>
      <c r="M67" s="50">
        <v>20</v>
      </c>
      <c r="N67" s="50">
        <v>18</v>
      </c>
      <c r="O67" s="50">
        <v>8</v>
      </c>
      <c r="P67" s="50">
        <v>26</v>
      </c>
      <c r="Q67" s="50">
        <v>16</v>
      </c>
      <c r="R67" s="50">
        <v>15</v>
      </c>
      <c r="S67" s="50">
        <v>31</v>
      </c>
      <c r="T67" s="50">
        <v>16</v>
      </c>
      <c r="U67" s="50">
        <v>10</v>
      </c>
      <c r="V67" s="50">
        <v>26</v>
      </c>
      <c r="W67" s="50">
        <v>13</v>
      </c>
      <c r="X67" s="50">
        <v>15</v>
      </c>
      <c r="Y67" s="50">
        <v>28</v>
      </c>
      <c r="Z67" s="50">
        <v>20</v>
      </c>
      <c r="AA67" s="50">
        <v>27</v>
      </c>
      <c r="AB67" s="50">
        <v>47</v>
      </c>
      <c r="AC67" s="103">
        <v>19</v>
      </c>
      <c r="AD67" s="103">
        <v>15</v>
      </c>
      <c r="AE67" s="103">
        <v>34</v>
      </c>
    </row>
    <row r="68" spans="1:31" x14ac:dyDescent="0.35">
      <c r="A68" s="36" t="s">
        <v>80</v>
      </c>
      <c r="B68" s="50">
        <v>138617</v>
      </c>
      <c r="C68" s="50">
        <v>211050</v>
      </c>
      <c r="D68" s="50">
        <v>349667</v>
      </c>
      <c r="E68" s="50">
        <v>139231</v>
      </c>
      <c r="F68" s="50">
        <v>216162</v>
      </c>
      <c r="G68" s="50">
        <v>355393</v>
      </c>
      <c r="H68" s="50">
        <v>136870</v>
      </c>
      <c r="I68" s="50">
        <v>218816</v>
      </c>
      <c r="J68" s="50">
        <v>355686</v>
      </c>
      <c r="K68" s="50">
        <v>134126</v>
      </c>
      <c r="L68" s="50">
        <v>219518</v>
      </c>
      <c r="M68" s="50">
        <v>353644</v>
      </c>
      <c r="N68" s="50">
        <v>131022</v>
      </c>
      <c r="O68" s="50">
        <v>222092</v>
      </c>
      <c r="P68" s="50">
        <v>353114</v>
      </c>
      <c r="Q68" s="50">
        <v>128437</v>
      </c>
      <c r="R68" s="50">
        <v>222466</v>
      </c>
      <c r="S68" s="50">
        <v>350903</v>
      </c>
      <c r="T68" s="50">
        <v>123342</v>
      </c>
      <c r="U68" s="50">
        <v>225473</v>
      </c>
      <c r="V68" s="50">
        <v>348815</v>
      </c>
      <c r="W68" s="50">
        <v>123921</v>
      </c>
      <c r="X68" s="50">
        <v>229232</v>
      </c>
      <c r="Y68" s="50">
        <v>353153</v>
      </c>
      <c r="Z68" s="50">
        <v>127759</v>
      </c>
      <c r="AA68" s="50">
        <v>242407</v>
      </c>
      <c r="AB68" s="50">
        <v>370166</v>
      </c>
      <c r="AC68" s="50">
        <f t="shared" ref="AC68:AE68" si="0">SUM(AC2:AC67)</f>
        <v>129233</v>
      </c>
      <c r="AD68" s="50">
        <f t="shared" si="0"/>
        <v>245814</v>
      </c>
      <c r="AE68" s="50">
        <f t="shared" si="0"/>
        <v>375047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195"/>
  <sheetViews>
    <sheetView zoomScaleNormal="100" workbookViewId="0"/>
  </sheetViews>
  <sheetFormatPr defaultRowHeight="14.5" x14ac:dyDescent="0.35"/>
  <cols>
    <col min="1" max="1" width="37.453125" bestFit="1" customWidth="1"/>
    <col min="2" max="16" width="11.54296875" customWidth="1"/>
    <col min="17" max="17" width="15.36328125" customWidth="1"/>
    <col min="18" max="23" width="11.54296875" customWidth="1"/>
    <col min="24" max="24" width="13.7265625" customWidth="1"/>
    <col min="25" max="27" width="13.26953125" customWidth="1"/>
  </cols>
  <sheetData>
    <row r="1" spans="1:16" ht="52" x14ac:dyDescent="0.35">
      <c r="A1" s="27" t="s">
        <v>203</v>
      </c>
      <c r="B1" s="17" t="s">
        <v>212</v>
      </c>
      <c r="C1" s="17" t="s">
        <v>213</v>
      </c>
      <c r="D1" s="17" t="s">
        <v>191</v>
      </c>
      <c r="E1" s="17" t="s">
        <v>214</v>
      </c>
      <c r="F1" s="17" t="s">
        <v>215</v>
      </c>
      <c r="G1" s="17" t="s">
        <v>190</v>
      </c>
      <c r="H1" s="17" t="s">
        <v>216</v>
      </c>
      <c r="I1" s="17" t="s">
        <v>217</v>
      </c>
      <c r="J1" s="17" t="s">
        <v>189</v>
      </c>
      <c r="K1" s="17" t="s">
        <v>309</v>
      </c>
      <c r="L1" s="17" t="s">
        <v>310</v>
      </c>
      <c r="M1" s="17" t="s">
        <v>311</v>
      </c>
      <c r="N1" s="17" t="s">
        <v>388</v>
      </c>
      <c r="O1" s="17" t="s">
        <v>389</v>
      </c>
      <c r="P1" s="17" t="s">
        <v>390</v>
      </c>
    </row>
    <row r="2" spans="1:16" x14ac:dyDescent="0.35">
      <c r="A2" s="95" t="s">
        <v>50</v>
      </c>
      <c r="B2" s="94">
        <v>5129</v>
      </c>
      <c r="C2" s="104">
        <v>109847</v>
      </c>
      <c r="D2" s="93">
        <v>21.41684538896471</v>
      </c>
      <c r="E2" s="94">
        <v>5133</v>
      </c>
      <c r="F2" s="104">
        <v>104494</v>
      </c>
      <c r="G2" s="93">
        <v>20.357295928307028</v>
      </c>
      <c r="H2" s="94">
        <v>6657</v>
      </c>
      <c r="I2" s="104">
        <v>100717</v>
      </c>
      <c r="J2" s="93">
        <v>15.129487757248009</v>
      </c>
      <c r="K2" s="94">
        <v>6344</v>
      </c>
      <c r="L2" s="104">
        <v>109941</v>
      </c>
      <c r="M2" s="93">
        <v>17.329918032786889</v>
      </c>
      <c r="N2" s="94">
        <v>5590</v>
      </c>
      <c r="O2" s="104">
        <v>89780</v>
      </c>
      <c r="P2" s="93">
        <v>16.0608228980322</v>
      </c>
    </row>
    <row r="3" spans="1:16" x14ac:dyDescent="0.35">
      <c r="A3" s="95" t="s">
        <v>1</v>
      </c>
      <c r="B3" s="94">
        <v>1814</v>
      </c>
      <c r="C3" s="104">
        <v>38519</v>
      </c>
      <c r="D3" s="93">
        <v>21.234288864388091</v>
      </c>
      <c r="E3" s="94">
        <v>3034</v>
      </c>
      <c r="F3" s="104">
        <v>49422</v>
      </c>
      <c r="G3" s="93">
        <v>16.289386947923528</v>
      </c>
      <c r="H3" s="94">
        <v>3098</v>
      </c>
      <c r="I3" s="104">
        <v>44004</v>
      </c>
      <c r="J3" s="93">
        <v>14.204002582311171</v>
      </c>
      <c r="K3" s="94">
        <v>3399</v>
      </c>
      <c r="L3" s="104">
        <v>46427</v>
      </c>
      <c r="M3" s="93">
        <v>13.65901735804648</v>
      </c>
      <c r="N3" s="94">
        <v>2921</v>
      </c>
      <c r="O3" s="104">
        <v>48372</v>
      </c>
      <c r="P3" s="93">
        <v>16.560082163642591</v>
      </c>
    </row>
    <row r="4" spans="1:16" x14ac:dyDescent="0.35">
      <c r="A4" s="95" t="s">
        <v>11</v>
      </c>
      <c r="B4" s="94">
        <v>890</v>
      </c>
      <c r="C4" s="104">
        <v>4405</v>
      </c>
      <c r="D4" s="93">
        <v>4.9494382022471912</v>
      </c>
      <c r="E4" s="94">
        <v>1247</v>
      </c>
      <c r="F4" s="104">
        <v>5065</v>
      </c>
      <c r="G4" s="93">
        <v>4.0617481956696073</v>
      </c>
      <c r="H4" s="94">
        <v>1083</v>
      </c>
      <c r="I4" s="104">
        <v>4847</v>
      </c>
      <c r="J4" s="93">
        <v>4.4755309325946442</v>
      </c>
      <c r="K4" s="94">
        <v>1364</v>
      </c>
      <c r="L4" s="104">
        <v>8711</v>
      </c>
      <c r="M4" s="93">
        <v>6.3863636363636367</v>
      </c>
      <c r="N4" s="94">
        <v>2317</v>
      </c>
      <c r="O4" s="104">
        <v>14012</v>
      </c>
      <c r="P4" s="93">
        <v>6.0474751834268448</v>
      </c>
    </row>
    <row r="5" spans="1:16" x14ac:dyDescent="0.35">
      <c r="A5" s="95" t="s">
        <v>12</v>
      </c>
      <c r="B5" s="94">
        <v>465</v>
      </c>
      <c r="C5" s="104">
        <v>10630</v>
      </c>
      <c r="D5" s="93">
        <v>22.86021505376344</v>
      </c>
      <c r="E5" s="94">
        <v>1330</v>
      </c>
      <c r="F5" s="104">
        <v>6877</v>
      </c>
      <c r="G5" s="93">
        <v>5.170676691729323</v>
      </c>
      <c r="H5" s="94">
        <v>906</v>
      </c>
      <c r="I5" s="104">
        <v>11781</v>
      </c>
      <c r="J5" s="93">
        <v>13.003311258278149</v>
      </c>
      <c r="K5" s="94">
        <v>1225</v>
      </c>
      <c r="L5" s="104">
        <v>11738</v>
      </c>
      <c r="M5" s="93">
        <v>9.5820408163265309</v>
      </c>
      <c r="N5" s="94">
        <v>2269</v>
      </c>
      <c r="O5" s="104">
        <v>12908</v>
      </c>
      <c r="P5" s="93">
        <v>5.6888497135301899</v>
      </c>
    </row>
    <row r="6" spans="1:16" x14ac:dyDescent="0.35">
      <c r="A6" s="95" t="s">
        <v>32</v>
      </c>
      <c r="B6" s="94">
        <v>871</v>
      </c>
      <c r="C6" s="104">
        <v>7472</v>
      </c>
      <c r="D6" s="93">
        <v>8.5786452353616536</v>
      </c>
      <c r="E6" s="94">
        <v>953</v>
      </c>
      <c r="F6" s="104">
        <v>6809</v>
      </c>
      <c r="G6" s="93">
        <v>7.1448058761804827</v>
      </c>
      <c r="H6" s="94">
        <v>849</v>
      </c>
      <c r="I6" s="104">
        <v>5722</v>
      </c>
      <c r="J6" s="93">
        <v>6.7396937573616018</v>
      </c>
      <c r="K6" s="94">
        <v>1282</v>
      </c>
      <c r="L6" s="104">
        <v>9485</v>
      </c>
      <c r="M6" s="93">
        <v>7.3985959438377531</v>
      </c>
      <c r="N6" s="94">
        <v>1140</v>
      </c>
      <c r="O6" s="104">
        <v>9121</v>
      </c>
      <c r="P6" s="93">
        <v>8.0008771929824558</v>
      </c>
    </row>
    <row r="7" spans="1:16" x14ac:dyDescent="0.35">
      <c r="A7" s="95" t="s">
        <v>9</v>
      </c>
      <c r="B7" s="94">
        <v>1853</v>
      </c>
      <c r="C7" s="104">
        <v>55576</v>
      </c>
      <c r="D7" s="93">
        <v>29.992444684295741</v>
      </c>
      <c r="E7" s="94">
        <v>1407</v>
      </c>
      <c r="F7" s="104">
        <v>41701</v>
      </c>
      <c r="G7" s="93">
        <v>29.638237384506041</v>
      </c>
      <c r="H7" s="94">
        <v>1678</v>
      </c>
      <c r="I7" s="104">
        <v>32631</v>
      </c>
      <c r="J7" s="93">
        <v>19.446364719904651</v>
      </c>
      <c r="K7" s="94">
        <v>1911</v>
      </c>
      <c r="L7" s="104">
        <v>24899</v>
      </c>
      <c r="M7" s="93">
        <v>13.029304029304029</v>
      </c>
      <c r="N7" s="94">
        <v>1122</v>
      </c>
      <c r="O7" s="104">
        <v>22205</v>
      </c>
      <c r="P7" s="93">
        <v>19.79055258467023</v>
      </c>
    </row>
    <row r="8" spans="1:16" x14ac:dyDescent="0.35">
      <c r="A8" s="95" t="s">
        <v>7</v>
      </c>
      <c r="B8" s="94">
        <v>698</v>
      </c>
      <c r="C8" s="104">
        <v>5864</v>
      </c>
      <c r="D8" s="93">
        <v>8.4011461318051577</v>
      </c>
      <c r="E8" s="94">
        <v>1235</v>
      </c>
      <c r="F8" s="104">
        <v>5573</v>
      </c>
      <c r="G8" s="93">
        <v>4.5125506072874497</v>
      </c>
      <c r="H8" s="94">
        <v>1172</v>
      </c>
      <c r="I8" s="104">
        <v>8533</v>
      </c>
      <c r="J8" s="93">
        <v>7.2807167235494878</v>
      </c>
      <c r="K8" s="94">
        <v>1290</v>
      </c>
      <c r="L8" s="104">
        <v>13631</v>
      </c>
      <c r="M8" s="93">
        <v>10.56666666666667</v>
      </c>
      <c r="N8" s="94">
        <v>1034</v>
      </c>
      <c r="O8" s="104">
        <v>7408</v>
      </c>
      <c r="P8" s="93">
        <v>7.1644100580270793</v>
      </c>
    </row>
    <row r="9" spans="1:16" x14ac:dyDescent="0.35">
      <c r="A9" s="95" t="s">
        <v>41</v>
      </c>
      <c r="B9" s="94">
        <v>1025</v>
      </c>
      <c r="C9" s="104">
        <v>15117</v>
      </c>
      <c r="D9" s="93">
        <v>14.748292682926831</v>
      </c>
      <c r="E9" s="94">
        <v>1309</v>
      </c>
      <c r="F9" s="104">
        <v>19993</v>
      </c>
      <c r="G9" s="93">
        <v>15.273491214667679</v>
      </c>
      <c r="H9" s="94">
        <v>1076</v>
      </c>
      <c r="I9" s="104">
        <v>16960</v>
      </c>
      <c r="J9" s="93">
        <v>15.76208178438662</v>
      </c>
      <c r="K9" s="94">
        <v>1372</v>
      </c>
      <c r="L9" s="104">
        <v>22821</v>
      </c>
      <c r="M9" s="93">
        <v>16.63338192419825</v>
      </c>
      <c r="N9" s="94">
        <v>949</v>
      </c>
      <c r="O9" s="104">
        <v>21288</v>
      </c>
      <c r="P9" s="93">
        <v>22.43203371970495</v>
      </c>
    </row>
    <row r="10" spans="1:16" x14ac:dyDescent="0.35">
      <c r="A10" s="95" t="s">
        <v>44</v>
      </c>
      <c r="B10" s="94">
        <v>101</v>
      </c>
      <c r="C10" s="104">
        <v>3025</v>
      </c>
      <c r="D10" s="93">
        <v>29.950495049504951</v>
      </c>
      <c r="E10" s="94">
        <v>103</v>
      </c>
      <c r="F10" s="104">
        <v>2065</v>
      </c>
      <c r="G10" s="93">
        <v>20.04854368932039</v>
      </c>
      <c r="H10" s="94">
        <v>634</v>
      </c>
      <c r="I10" s="104">
        <v>7112</v>
      </c>
      <c r="J10" s="93">
        <v>11.217665615141961</v>
      </c>
      <c r="K10" s="94">
        <v>778</v>
      </c>
      <c r="L10" s="104">
        <v>12928</v>
      </c>
      <c r="M10" s="93">
        <v>16.616966580976861</v>
      </c>
      <c r="N10" s="94">
        <v>809</v>
      </c>
      <c r="O10" s="104">
        <v>19071</v>
      </c>
      <c r="P10" s="93">
        <v>23.573547589616808</v>
      </c>
    </row>
    <row r="11" spans="1:16" x14ac:dyDescent="0.35">
      <c r="A11" s="95" t="s">
        <v>15</v>
      </c>
      <c r="B11" s="94">
        <v>707</v>
      </c>
      <c r="C11" s="104">
        <v>6630</v>
      </c>
      <c r="D11" s="93">
        <v>9.3776520509193784</v>
      </c>
      <c r="E11" s="94">
        <v>1017</v>
      </c>
      <c r="F11" s="104">
        <v>7843</v>
      </c>
      <c r="G11" s="93">
        <v>7.7118977384464111</v>
      </c>
      <c r="H11" s="94">
        <v>1170</v>
      </c>
      <c r="I11" s="104">
        <v>7089</v>
      </c>
      <c r="J11" s="93">
        <v>6.0589743589743588</v>
      </c>
      <c r="K11" s="94">
        <v>1477</v>
      </c>
      <c r="L11" s="104">
        <v>10338</v>
      </c>
      <c r="M11" s="93">
        <v>6.999322951929587</v>
      </c>
      <c r="N11" s="94">
        <v>731</v>
      </c>
      <c r="O11" s="104">
        <v>10409</v>
      </c>
      <c r="P11" s="93">
        <v>14.239398084815321</v>
      </c>
    </row>
    <row r="12" spans="1:16" x14ac:dyDescent="0.35">
      <c r="A12" s="95" t="s">
        <v>29</v>
      </c>
      <c r="B12" s="94">
        <v>551</v>
      </c>
      <c r="C12" s="104">
        <v>11419</v>
      </c>
      <c r="D12" s="93">
        <v>20.72413793103448</v>
      </c>
      <c r="E12" s="94">
        <v>792</v>
      </c>
      <c r="F12" s="104">
        <v>17960</v>
      </c>
      <c r="G12" s="93">
        <v>22.676767676767678</v>
      </c>
      <c r="H12" s="94">
        <v>682</v>
      </c>
      <c r="I12" s="104">
        <v>12794</v>
      </c>
      <c r="J12" s="93">
        <v>18.759530791788851</v>
      </c>
      <c r="K12" s="94">
        <v>1138</v>
      </c>
      <c r="L12" s="104">
        <v>20001</v>
      </c>
      <c r="M12" s="93">
        <v>17.57557117750439</v>
      </c>
      <c r="N12" s="94">
        <v>661</v>
      </c>
      <c r="O12" s="104">
        <v>16506</v>
      </c>
      <c r="P12" s="93">
        <v>24.971255673222391</v>
      </c>
    </row>
    <row r="13" spans="1:16" x14ac:dyDescent="0.35">
      <c r="A13" s="95" t="s">
        <v>27</v>
      </c>
      <c r="B13" s="94">
        <v>611</v>
      </c>
      <c r="C13" s="104">
        <v>7243</v>
      </c>
      <c r="D13" s="93">
        <v>11.85433715220949</v>
      </c>
      <c r="E13" s="94">
        <v>638</v>
      </c>
      <c r="F13" s="104">
        <v>9198</v>
      </c>
      <c r="G13" s="93">
        <v>14.41692789968652</v>
      </c>
      <c r="H13" s="94">
        <v>627</v>
      </c>
      <c r="I13" s="104">
        <v>6463</v>
      </c>
      <c r="J13" s="93">
        <v>10.30781499202552</v>
      </c>
      <c r="K13" s="94">
        <v>962</v>
      </c>
      <c r="L13" s="104">
        <v>11568</v>
      </c>
      <c r="M13" s="93">
        <v>12.024948024948021</v>
      </c>
      <c r="N13" s="94">
        <v>544</v>
      </c>
      <c r="O13" s="104">
        <v>9012</v>
      </c>
      <c r="P13" s="93">
        <v>16.566176470588239</v>
      </c>
    </row>
    <row r="14" spans="1:16" x14ac:dyDescent="0.35">
      <c r="A14" s="95" t="s">
        <v>55</v>
      </c>
      <c r="B14" s="94">
        <v>485</v>
      </c>
      <c r="C14" s="104">
        <v>3805</v>
      </c>
      <c r="D14" s="93">
        <v>7.8453608247422677</v>
      </c>
      <c r="E14" s="94">
        <v>403</v>
      </c>
      <c r="F14" s="104">
        <v>4479</v>
      </c>
      <c r="G14" s="93">
        <v>11.114143920595531</v>
      </c>
      <c r="H14" s="94">
        <v>416</v>
      </c>
      <c r="I14" s="104">
        <v>3472</v>
      </c>
      <c r="J14" s="93">
        <v>8.3461538461538467</v>
      </c>
      <c r="K14" s="94">
        <v>396</v>
      </c>
      <c r="L14" s="104">
        <v>3618</v>
      </c>
      <c r="M14" s="93">
        <v>9.1363636363636367</v>
      </c>
      <c r="N14" s="94">
        <v>428</v>
      </c>
      <c r="O14" s="104">
        <v>5720</v>
      </c>
      <c r="P14" s="93">
        <v>13.364485981308411</v>
      </c>
    </row>
    <row r="15" spans="1:16" x14ac:dyDescent="0.35">
      <c r="A15" s="95" t="s">
        <v>38</v>
      </c>
      <c r="B15" s="94">
        <v>622</v>
      </c>
      <c r="C15" s="104">
        <v>7384</v>
      </c>
      <c r="D15" s="93">
        <v>11.87138263665595</v>
      </c>
      <c r="E15" s="94">
        <v>658</v>
      </c>
      <c r="F15" s="104">
        <v>8067</v>
      </c>
      <c r="G15" s="93">
        <v>12.259878419452891</v>
      </c>
      <c r="H15" s="94">
        <v>655</v>
      </c>
      <c r="I15" s="104">
        <v>5389</v>
      </c>
      <c r="J15" s="93">
        <v>8.2274809160305349</v>
      </c>
      <c r="K15" s="94">
        <v>708</v>
      </c>
      <c r="L15" s="104">
        <v>5610</v>
      </c>
      <c r="M15" s="93">
        <v>7.9237288135593218</v>
      </c>
      <c r="N15" s="94">
        <v>416</v>
      </c>
      <c r="O15" s="104">
        <v>6392</v>
      </c>
      <c r="P15" s="93">
        <v>15.36538461538461</v>
      </c>
    </row>
    <row r="16" spans="1:16" x14ac:dyDescent="0.35">
      <c r="A16" s="95" t="s">
        <v>36</v>
      </c>
      <c r="B16" s="94">
        <v>240</v>
      </c>
      <c r="C16" s="104">
        <v>3265</v>
      </c>
      <c r="D16" s="93">
        <v>13.60416666666667</v>
      </c>
      <c r="E16" s="94">
        <v>378</v>
      </c>
      <c r="F16" s="104">
        <v>5853</v>
      </c>
      <c r="G16" s="93">
        <v>15.484126984126981</v>
      </c>
      <c r="H16" s="94">
        <v>481</v>
      </c>
      <c r="I16" s="104">
        <v>4247</v>
      </c>
      <c r="J16" s="93">
        <v>8.8295218295218287</v>
      </c>
      <c r="K16" s="94">
        <v>363</v>
      </c>
      <c r="L16" s="104">
        <v>3768</v>
      </c>
      <c r="M16" s="93">
        <v>10.380165289256199</v>
      </c>
      <c r="N16" s="94">
        <v>409</v>
      </c>
      <c r="O16" s="104">
        <v>6014</v>
      </c>
      <c r="P16" s="93">
        <v>14.7041564792176</v>
      </c>
    </row>
    <row r="17" spans="1:16" x14ac:dyDescent="0.35">
      <c r="A17" s="95" t="s">
        <v>14</v>
      </c>
      <c r="B17" s="94">
        <v>404</v>
      </c>
      <c r="C17" s="104">
        <v>6346</v>
      </c>
      <c r="D17" s="93">
        <v>15.707920792079211</v>
      </c>
      <c r="E17" s="94">
        <v>584</v>
      </c>
      <c r="F17" s="104">
        <v>8765</v>
      </c>
      <c r="G17" s="93">
        <v>15.00856164383562</v>
      </c>
      <c r="H17" s="94">
        <v>528</v>
      </c>
      <c r="I17" s="104">
        <v>8125</v>
      </c>
      <c r="J17" s="93">
        <v>15.38825757575758</v>
      </c>
      <c r="K17" s="94">
        <v>585</v>
      </c>
      <c r="L17" s="104">
        <v>9950</v>
      </c>
      <c r="M17" s="93">
        <v>17.008547008547009</v>
      </c>
      <c r="N17" s="94">
        <v>358</v>
      </c>
      <c r="O17" s="104">
        <v>9412</v>
      </c>
      <c r="P17" s="93">
        <v>26.290502793296088</v>
      </c>
    </row>
    <row r="18" spans="1:16" x14ac:dyDescent="0.35">
      <c r="A18" s="95" t="s">
        <v>0</v>
      </c>
      <c r="B18" s="94">
        <v>566</v>
      </c>
      <c r="C18" s="104">
        <v>14378</v>
      </c>
      <c r="D18" s="93">
        <v>25.402826855123671</v>
      </c>
      <c r="E18" s="94">
        <v>604</v>
      </c>
      <c r="F18" s="104">
        <v>15642</v>
      </c>
      <c r="G18" s="93">
        <v>25.897350993377479</v>
      </c>
      <c r="H18" s="94">
        <v>479</v>
      </c>
      <c r="I18" s="104">
        <v>12538</v>
      </c>
      <c r="J18" s="93">
        <v>26.17536534446764</v>
      </c>
      <c r="K18" s="94">
        <v>538</v>
      </c>
      <c r="L18" s="104">
        <v>13976</v>
      </c>
      <c r="M18" s="93">
        <v>25.97769516728625</v>
      </c>
      <c r="N18" s="94">
        <v>346</v>
      </c>
      <c r="O18" s="104">
        <v>12312</v>
      </c>
      <c r="P18" s="93">
        <v>35.583815028901732</v>
      </c>
    </row>
    <row r="19" spans="1:16" x14ac:dyDescent="0.35">
      <c r="A19" s="95" t="s">
        <v>53</v>
      </c>
      <c r="B19" s="94">
        <v>439</v>
      </c>
      <c r="C19" s="104">
        <v>5848</v>
      </c>
      <c r="D19" s="93">
        <v>13.321184510250569</v>
      </c>
      <c r="E19" s="94">
        <v>561</v>
      </c>
      <c r="F19" s="104">
        <v>8333</v>
      </c>
      <c r="G19" s="93">
        <v>14.853832442067739</v>
      </c>
      <c r="H19" s="94">
        <v>443</v>
      </c>
      <c r="I19" s="104">
        <v>4673</v>
      </c>
      <c r="J19" s="93">
        <v>10.548532731376969</v>
      </c>
      <c r="K19" s="94">
        <v>411</v>
      </c>
      <c r="L19" s="104">
        <v>3863</v>
      </c>
      <c r="M19" s="93">
        <v>9.3990267639902676</v>
      </c>
      <c r="N19" s="94">
        <v>341</v>
      </c>
      <c r="O19" s="104">
        <v>4666</v>
      </c>
      <c r="P19" s="93">
        <v>13.68328445747801</v>
      </c>
    </row>
    <row r="20" spans="1:16" x14ac:dyDescent="0.35">
      <c r="A20" s="95" t="s">
        <v>40</v>
      </c>
      <c r="B20" s="94">
        <v>160</v>
      </c>
      <c r="C20" s="104">
        <v>2563</v>
      </c>
      <c r="D20" s="93">
        <v>16.018750000000001</v>
      </c>
      <c r="E20" s="94">
        <v>160</v>
      </c>
      <c r="F20" s="104">
        <v>3035</v>
      </c>
      <c r="G20" s="93">
        <v>18.96875</v>
      </c>
      <c r="H20" s="94">
        <v>177</v>
      </c>
      <c r="I20" s="104">
        <v>2637</v>
      </c>
      <c r="J20" s="93">
        <v>14.898305084745759</v>
      </c>
      <c r="K20" s="94">
        <v>254</v>
      </c>
      <c r="L20" s="104">
        <v>4364</v>
      </c>
      <c r="M20" s="93">
        <v>17.181102362204729</v>
      </c>
      <c r="N20" s="94">
        <v>276</v>
      </c>
      <c r="O20" s="104">
        <v>5422</v>
      </c>
      <c r="P20" s="93">
        <v>19.644927536231879</v>
      </c>
    </row>
    <row r="21" spans="1:16" x14ac:dyDescent="0.35">
      <c r="A21" s="95" t="s">
        <v>34</v>
      </c>
      <c r="B21" s="94">
        <v>386</v>
      </c>
      <c r="C21" s="104">
        <v>6595</v>
      </c>
      <c r="D21" s="93">
        <v>17.08549222797927</v>
      </c>
      <c r="E21" s="94">
        <v>460</v>
      </c>
      <c r="F21" s="104">
        <v>8631</v>
      </c>
      <c r="G21" s="93">
        <v>18.763043478260869</v>
      </c>
      <c r="H21" s="94">
        <v>479</v>
      </c>
      <c r="I21" s="104">
        <v>7653</v>
      </c>
      <c r="J21" s="93">
        <v>15.977035490605431</v>
      </c>
      <c r="K21" s="94">
        <v>433</v>
      </c>
      <c r="L21" s="104">
        <v>7901</v>
      </c>
      <c r="M21" s="93">
        <v>18.247113163972291</v>
      </c>
      <c r="N21" s="94">
        <v>264</v>
      </c>
      <c r="O21" s="104">
        <v>7007</v>
      </c>
      <c r="P21" s="93">
        <v>26.541666666666671</v>
      </c>
    </row>
    <row r="22" spans="1:16" x14ac:dyDescent="0.35">
      <c r="A22" s="95" t="s">
        <v>3</v>
      </c>
      <c r="B22" s="94">
        <v>143</v>
      </c>
      <c r="C22" s="104">
        <v>2637</v>
      </c>
      <c r="D22" s="93">
        <v>18.44055944055944</v>
      </c>
      <c r="E22" s="94">
        <v>141</v>
      </c>
      <c r="F22" s="104">
        <v>1928</v>
      </c>
      <c r="G22" s="93">
        <v>13.67375886524823</v>
      </c>
      <c r="H22" s="94">
        <v>123</v>
      </c>
      <c r="I22" s="104">
        <v>1931</v>
      </c>
      <c r="J22" s="93">
        <v>15.699186991869921</v>
      </c>
      <c r="K22" s="94">
        <v>167</v>
      </c>
      <c r="L22" s="104">
        <v>2549</v>
      </c>
      <c r="M22" s="93">
        <v>15.26347305389222</v>
      </c>
      <c r="N22" s="94">
        <v>220</v>
      </c>
      <c r="O22" s="104">
        <v>4785</v>
      </c>
      <c r="P22" s="93">
        <v>21.75</v>
      </c>
    </row>
    <row r="23" spans="1:16" x14ac:dyDescent="0.35">
      <c r="A23" s="95" t="s">
        <v>30</v>
      </c>
      <c r="B23" s="94">
        <v>140</v>
      </c>
      <c r="C23" s="104">
        <v>2427</v>
      </c>
      <c r="D23" s="93">
        <v>17.335714285714289</v>
      </c>
      <c r="E23" s="94">
        <v>316</v>
      </c>
      <c r="F23" s="104">
        <v>3846</v>
      </c>
      <c r="G23" s="93">
        <v>12.170886075949371</v>
      </c>
      <c r="H23" s="94">
        <v>275</v>
      </c>
      <c r="I23" s="104">
        <v>3773</v>
      </c>
      <c r="J23" s="93">
        <v>13.72</v>
      </c>
      <c r="K23" s="94">
        <v>299</v>
      </c>
      <c r="L23" s="104">
        <v>4339</v>
      </c>
      <c r="M23" s="93">
        <v>14.511705685618731</v>
      </c>
      <c r="N23" s="94">
        <v>207</v>
      </c>
      <c r="O23" s="104">
        <v>2980</v>
      </c>
      <c r="P23" s="93">
        <v>14.39613526570048</v>
      </c>
    </row>
    <row r="24" spans="1:16" x14ac:dyDescent="0.35">
      <c r="A24" s="95" t="s">
        <v>52</v>
      </c>
      <c r="B24" s="94">
        <v>268</v>
      </c>
      <c r="C24" s="104">
        <v>3227</v>
      </c>
      <c r="D24" s="93">
        <v>12.041044776119399</v>
      </c>
      <c r="E24" s="94">
        <v>265</v>
      </c>
      <c r="F24" s="104">
        <v>4488</v>
      </c>
      <c r="G24" s="93">
        <v>16.935849056603779</v>
      </c>
      <c r="H24" s="94">
        <v>159</v>
      </c>
      <c r="I24" s="104">
        <v>2884</v>
      </c>
      <c r="J24" s="93">
        <v>18.138364779874209</v>
      </c>
      <c r="K24" s="94">
        <v>175</v>
      </c>
      <c r="L24" s="104">
        <v>4910</v>
      </c>
      <c r="M24" s="93">
        <v>28.05714285714286</v>
      </c>
      <c r="N24" s="94">
        <v>191</v>
      </c>
      <c r="O24" s="104">
        <v>6588</v>
      </c>
      <c r="P24" s="93">
        <v>34.492146596858639</v>
      </c>
    </row>
    <row r="25" spans="1:16" x14ac:dyDescent="0.35">
      <c r="A25" s="95" t="s">
        <v>46</v>
      </c>
      <c r="B25" s="94">
        <v>376</v>
      </c>
      <c r="C25" s="104">
        <v>5631</v>
      </c>
      <c r="D25" s="93">
        <v>14.976063829787231</v>
      </c>
      <c r="E25" s="94">
        <v>460</v>
      </c>
      <c r="F25" s="104">
        <v>5279</v>
      </c>
      <c r="G25" s="93">
        <v>11.47608695652174</v>
      </c>
      <c r="H25" s="94">
        <v>329</v>
      </c>
      <c r="I25" s="104">
        <v>4109</v>
      </c>
      <c r="J25" s="93">
        <v>12.48936170212766</v>
      </c>
      <c r="K25" s="94">
        <v>197</v>
      </c>
      <c r="L25" s="104">
        <v>2103</v>
      </c>
      <c r="M25" s="93">
        <v>10.6751269035533</v>
      </c>
      <c r="N25" s="94">
        <v>190</v>
      </c>
      <c r="O25" s="104">
        <v>3088</v>
      </c>
      <c r="P25" s="93">
        <v>16.252631578947369</v>
      </c>
    </row>
    <row r="26" spans="1:16" x14ac:dyDescent="0.35">
      <c r="A26" s="95" t="s">
        <v>79</v>
      </c>
      <c r="B26" s="95" t="s">
        <v>79</v>
      </c>
      <c r="C26" s="95" t="s">
        <v>79</v>
      </c>
      <c r="D26" s="95" t="s">
        <v>79</v>
      </c>
      <c r="E26" s="95" t="s">
        <v>79</v>
      </c>
      <c r="F26" s="95" t="s">
        <v>79</v>
      </c>
      <c r="G26" s="95" t="s">
        <v>79</v>
      </c>
      <c r="H26" s="95" t="s">
        <v>79</v>
      </c>
      <c r="I26" s="95" t="s">
        <v>79</v>
      </c>
      <c r="J26" s="95" t="s">
        <v>79</v>
      </c>
      <c r="K26" s="95" t="s">
        <v>79</v>
      </c>
      <c r="L26" s="95" t="s">
        <v>79</v>
      </c>
      <c r="M26" s="95" t="s">
        <v>79</v>
      </c>
      <c r="N26" s="94">
        <v>182</v>
      </c>
      <c r="O26" s="104">
        <v>2861</v>
      </c>
      <c r="P26" s="93">
        <v>15.719780219780221</v>
      </c>
    </row>
    <row r="27" spans="1:16" x14ac:dyDescent="0.35">
      <c r="A27" s="95" t="s">
        <v>42</v>
      </c>
      <c r="B27" s="94">
        <v>428</v>
      </c>
      <c r="C27" s="104">
        <v>3152</v>
      </c>
      <c r="D27" s="93">
        <v>7.3644859813084116</v>
      </c>
      <c r="E27" s="94">
        <v>465</v>
      </c>
      <c r="F27" s="104">
        <v>3877</v>
      </c>
      <c r="G27" s="93">
        <v>8.3376344086021508</v>
      </c>
      <c r="H27" s="94">
        <v>153</v>
      </c>
      <c r="I27" s="104">
        <v>1751</v>
      </c>
      <c r="J27" s="93">
        <v>11.444444444444439</v>
      </c>
      <c r="K27" s="94">
        <v>310</v>
      </c>
      <c r="L27" s="104">
        <v>4540</v>
      </c>
      <c r="M27" s="93">
        <v>14.64516129032258</v>
      </c>
      <c r="N27" s="94">
        <v>175</v>
      </c>
      <c r="O27" s="104">
        <v>2981</v>
      </c>
      <c r="P27" s="93">
        <v>17.034285714285719</v>
      </c>
    </row>
    <row r="28" spans="1:16" x14ac:dyDescent="0.35">
      <c r="A28" s="95" t="s">
        <v>39</v>
      </c>
      <c r="B28" s="94">
        <v>228</v>
      </c>
      <c r="C28" s="104">
        <v>1894</v>
      </c>
      <c r="D28" s="93">
        <v>8.307017543859649</v>
      </c>
      <c r="E28" s="94">
        <v>548</v>
      </c>
      <c r="F28" s="104">
        <v>3317</v>
      </c>
      <c r="G28" s="93">
        <v>6.0529197080291972</v>
      </c>
      <c r="H28" s="94">
        <v>654</v>
      </c>
      <c r="I28" s="104">
        <v>4481</v>
      </c>
      <c r="J28" s="93">
        <v>6.8516819571865444</v>
      </c>
      <c r="K28" s="94">
        <v>468</v>
      </c>
      <c r="L28" s="104">
        <v>2584</v>
      </c>
      <c r="M28" s="93">
        <v>5.5213675213675213</v>
      </c>
      <c r="N28" s="94">
        <v>168</v>
      </c>
      <c r="O28" s="104">
        <v>995</v>
      </c>
      <c r="P28" s="93">
        <v>5.9226190476190466</v>
      </c>
    </row>
    <row r="29" spans="1:16" x14ac:dyDescent="0.35">
      <c r="A29" s="95" t="s">
        <v>8</v>
      </c>
      <c r="B29" s="94">
        <v>132</v>
      </c>
      <c r="C29" s="104">
        <v>1834</v>
      </c>
      <c r="D29" s="93">
        <v>13.893939393939389</v>
      </c>
      <c r="E29" s="94">
        <v>172</v>
      </c>
      <c r="F29" s="104">
        <v>2556</v>
      </c>
      <c r="G29" s="93">
        <v>14.86046511627907</v>
      </c>
      <c r="H29" s="94">
        <v>158</v>
      </c>
      <c r="I29" s="104">
        <v>2296</v>
      </c>
      <c r="J29" s="93">
        <v>14.531645569620251</v>
      </c>
      <c r="K29" s="94">
        <v>221</v>
      </c>
      <c r="L29" s="104">
        <v>4719</v>
      </c>
      <c r="M29" s="93">
        <v>21.352941176470591</v>
      </c>
      <c r="N29" s="94">
        <v>156</v>
      </c>
      <c r="O29" s="104">
        <v>2742</v>
      </c>
      <c r="P29" s="93">
        <v>17.57692307692308</v>
      </c>
    </row>
    <row r="30" spans="1:16" x14ac:dyDescent="0.35">
      <c r="A30" s="95" t="s">
        <v>47</v>
      </c>
      <c r="B30" s="94">
        <v>155</v>
      </c>
      <c r="C30" s="104">
        <v>2600</v>
      </c>
      <c r="D30" s="93">
        <v>16.7741935483871</v>
      </c>
      <c r="E30" s="94">
        <v>225</v>
      </c>
      <c r="F30" s="104">
        <v>5788</v>
      </c>
      <c r="G30" s="93">
        <v>25.72444444444444</v>
      </c>
      <c r="H30" s="94">
        <v>221</v>
      </c>
      <c r="I30" s="104">
        <v>4185</v>
      </c>
      <c r="J30" s="93">
        <v>18.936651583710411</v>
      </c>
      <c r="K30" s="94">
        <v>216</v>
      </c>
      <c r="L30" s="104">
        <v>4755</v>
      </c>
      <c r="M30" s="93">
        <v>22.013888888888889</v>
      </c>
      <c r="N30" s="94">
        <v>141</v>
      </c>
      <c r="O30" s="104">
        <v>3381</v>
      </c>
      <c r="P30" s="93">
        <v>23.978723404255319</v>
      </c>
    </row>
    <row r="31" spans="1:16" x14ac:dyDescent="0.35">
      <c r="A31" s="95" t="s">
        <v>23</v>
      </c>
      <c r="B31" s="94">
        <v>85</v>
      </c>
      <c r="C31" s="104">
        <v>289</v>
      </c>
      <c r="D31" s="93">
        <v>3.4</v>
      </c>
      <c r="E31" s="94">
        <v>84</v>
      </c>
      <c r="F31" s="104">
        <v>251</v>
      </c>
      <c r="G31" s="93">
        <v>2.9880952380952381</v>
      </c>
      <c r="H31" s="94">
        <v>104</v>
      </c>
      <c r="I31" s="104">
        <v>549</v>
      </c>
      <c r="J31" s="93">
        <v>5.2788461538461542</v>
      </c>
      <c r="K31" s="94">
        <v>106</v>
      </c>
      <c r="L31" s="104">
        <v>511</v>
      </c>
      <c r="M31" s="93">
        <v>4.8207547169811322</v>
      </c>
      <c r="N31" s="94">
        <v>126</v>
      </c>
      <c r="O31" s="104">
        <v>548</v>
      </c>
      <c r="P31" s="93">
        <v>4.3492063492063489</v>
      </c>
    </row>
    <row r="32" spans="1:16" x14ac:dyDescent="0.35">
      <c r="A32" s="95" t="s">
        <v>25</v>
      </c>
      <c r="B32" s="94">
        <v>281</v>
      </c>
      <c r="C32" s="104">
        <v>2984</v>
      </c>
      <c r="D32" s="93">
        <v>10.619217081850531</v>
      </c>
      <c r="E32" s="94">
        <v>244</v>
      </c>
      <c r="F32" s="104">
        <v>2546</v>
      </c>
      <c r="G32" s="93">
        <v>10.434426229508199</v>
      </c>
      <c r="H32" s="94">
        <v>171</v>
      </c>
      <c r="I32" s="104">
        <v>2033</v>
      </c>
      <c r="J32" s="93">
        <v>11.888888888888889</v>
      </c>
      <c r="K32" s="94">
        <v>207</v>
      </c>
      <c r="L32" s="104">
        <v>3082</v>
      </c>
      <c r="M32" s="93">
        <v>14.888888888888889</v>
      </c>
      <c r="N32" s="94">
        <v>120</v>
      </c>
      <c r="O32" s="104">
        <v>1494</v>
      </c>
      <c r="P32" s="93">
        <v>12.45</v>
      </c>
    </row>
    <row r="33" spans="1:16" x14ac:dyDescent="0.35">
      <c r="A33" s="95" t="s">
        <v>28</v>
      </c>
      <c r="B33" s="94">
        <v>182</v>
      </c>
      <c r="C33" s="104">
        <v>1903</v>
      </c>
      <c r="D33" s="93">
        <v>10.45604395604396</v>
      </c>
      <c r="E33" s="94">
        <v>242</v>
      </c>
      <c r="F33" s="104">
        <v>1352</v>
      </c>
      <c r="G33" s="93">
        <v>5.5867768595041323</v>
      </c>
      <c r="H33" s="94">
        <v>38</v>
      </c>
      <c r="I33" s="104">
        <v>508</v>
      </c>
      <c r="J33" s="93">
        <v>13.368421052631581</v>
      </c>
      <c r="K33" s="94">
        <v>67</v>
      </c>
      <c r="L33" s="104">
        <v>1129</v>
      </c>
      <c r="M33" s="93">
        <v>16.850746268656721</v>
      </c>
      <c r="N33" s="94">
        <v>102</v>
      </c>
      <c r="O33" s="104">
        <v>922</v>
      </c>
      <c r="P33" s="93">
        <v>9.0392156862745097</v>
      </c>
    </row>
    <row r="34" spans="1:16" x14ac:dyDescent="0.35">
      <c r="A34" s="95" t="s">
        <v>336</v>
      </c>
      <c r="B34" s="95" t="s">
        <v>79</v>
      </c>
      <c r="C34" s="95" t="s">
        <v>79</v>
      </c>
      <c r="D34" s="95" t="s">
        <v>79</v>
      </c>
      <c r="E34" s="95" t="s">
        <v>79</v>
      </c>
      <c r="F34" s="95" t="s">
        <v>79</v>
      </c>
      <c r="G34" s="95" t="s">
        <v>79</v>
      </c>
      <c r="H34" s="95" t="s">
        <v>79</v>
      </c>
      <c r="I34" s="95" t="s">
        <v>79</v>
      </c>
      <c r="J34" s="95" t="s">
        <v>79</v>
      </c>
      <c r="K34" s="94">
        <v>67</v>
      </c>
      <c r="L34" s="104">
        <v>1170</v>
      </c>
      <c r="M34" s="93">
        <v>17.46268656716418</v>
      </c>
      <c r="N34" s="94">
        <v>84</v>
      </c>
      <c r="O34" s="104">
        <v>2265</v>
      </c>
      <c r="P34" s="93">
        <v>26.964285714285719</v>
      </c>
    </row>
    <row r="35" spans="1:16" x14ac:dyDescent="0.35">
      <c r="A35" s="95" t="s">
        <v>48</v>
      </c>
      <c r="B35" s="94">
        <v>103</v>
      </c>
      <c r="C35" s="104">
        <v>1065</v>
      </c>
      <c r="D35" s="93">
        <v>10.339805825242721</v>
      </c>
      <c r="E35" s="94">
        <v>120</v>
      </c>
      <c r="F35" s="104">
        <v>1884</v>
      </c>
      <c r="G35" s="93">
        <v>15.7</v>
      </c>
      <c r="H35" s="94">
        <v>91</v>
      </c>
      <c r="I35" s="104">
        <v>1110</v>
      </c>
      <c r="J35" s="93">
        <v>12.197802197802201</v>
      </c>
      <c r="K35" s="94">
        <v>59</v>
      </c>
      <c r="L35" s="104">
        <v>888</v>
      </c>
      <c r="M35" s="93">
        <v>15.050847457627119</v>
      </c>
      <c r="N35" s="94">
        <v>74</v>
      </c>
      <c r="O35" s="104">
        <v>992</v>
      </c>
      <c r="P35" s="93">
        <v>13.405405405405411</v>
      </c>
    </row>
    <row r="36" spans="1:16" x14ac:dyDescent="0.35">
      <c r="A36" s="95" t="s">
        <v>5</v>
      </c>
      <c r="B36" s="94">
        <v>41</v>
      </c>
      <c r="C36" s="104">
        <v>538</v>
      </c>
      <c r="D36" s="93">
        <v>13.121951219512191</v>
      </c>
      <c r="E36" s="94">
        <v>196</v>
      </c>
      <c r="F36" s="104">
        <v>2249</v>
      </c>
      <c r="G36" s="93">
        <v>11.47448979591837</v>
      </c>
      <c r="H36" s="94">
        <v>114</v>
      </c>
      <c r="I36" s="104">
        <v>1455</v>
      </c>
      <c r="J36" s="93">
        <v>12.763157894736841</v>
      </c>
      <c r="K36" s="94">
        <v>98</v>
      </c>
      <c r="L36" s="104">
        <v>2039</v>
      </c>
      <c r="M36" s="93">
        <v>20.80612244897959</v>
      </c>
      <c r="N36" s="94">
        <v>71</v>
      </c>
      <c r="O36" s="104">
        <v>1721</v>
      </c>
      <c r="P36" s="93">
        <v>24.239436619718312</v>
      </c>
    </row>
    <row r="37" spans="1:16" x14ac:dyDescent="0.35">
      <c r="A37" s="95" t="s">
        <v>18</v>
      </c>
      <c r="B37" s="94">
        <v>81</v>
      </c>
      <c r="C37" s="104">
        <v>1434</v>
      </c>
      <c r="D37" s="93">
        <v>17.703703703703699</v>
      </c>
      <c r="E37" s="94">
        <v>102</v>
      </c>
      <c r="F37" s="104">
        <v>1638</v>
      </c>
      <c r="G37" s="93">
        <v>16.058823529411761</v>
      </c>
      <c r="H37" s="94">
        <v>95</v>
      </c>
      <c r="I37" s="104">
        <v>1240</v>
      </c>
      <c r="J37" s="93">
        <v>13.05263157894737</v>
      </c>
      <c r="K37" s="94">
        <v>91</v>
      </c>
      <c r="L37" s="104">
        <v>1439</v>
      </c>
      <c r="M37" s="93">
        <v>15.81318681318681</v>
      </c>
      <c r="N37" s="94">
        <v>67</v>
      </c>
      <c r="O37" s="104">
        <v>894</v>
      </c>
      <c r="P37" s="93">
        <v>13.343283582089549</v>
      </c>
    </row>
    <row r="38" spans="1:16" x14ac:dyDescent="0.35">
      <c r="A38" s="95" t="s">
        <v>49</v>
      </c>
      <c r="B38" s="94">
        <v>96</v>
      </c>
      <c r="C38" s="104">
        <v>2186</v>
      </c>
      <c r="D38" s="93">
        <v>22.770833333333329</v>
      </c>
      <c r="E38" s="94">
        <v>138</v>
      </c>
      <c r="F38" s="104">
        <v>3276</v>
      </c>
      <c r="G38" s="93">
        <v>23.739130434782609</v>
      </c>
      <c r="H38" s="94">
        <v>118</v>
      </c>
      <c r="I38" s="104">
        <v>2292</v>
      </c>
      <c r="J38" s="93">
        <v>19.423728813559318</v>
      </c>
      <c r="K38" s="94">
        <v>100</v>
      </c>
      <c r="L38" s="104">
        <v>2347</v>
      </c>
      <c r="M38" s="93">
        <v>23.47</v>
      </c>
      <c r="N38" s="94">
        <v>67</v>
      </c>
      <c r="O38" s="104">
        <v>2583</v>
      </c>
      <c r="P38" s="93">
        <v>38.552238805970148</v>
      </c>
    </row>
    <row r="39" spans="1:16" x14ac:dyDescent="0.35">
      <c r="A39" s="95" t="s">
        <v>20</v>
      </c>
      <c r="B39" s="94">
        <v>61</v>
      </c>
      <c r="C39" s="104">
        <v>1361</v>
      </c>
      <c r="D39" s="93">
        <v>22.311475409836071</v>
      </c>
      <c r="E39" s="94">
        <v>333</v>
      </c>
      <c r="F39" s="104">
        <v>3898</v>
      </c>
      <c r="G39" s="93">
        <v>11.705705705705711</v>
      </c>
      <c r="H39" s="94">
        <v>204</v>
      </c>
      <c r="I39" s="104">
        <v>1725</v>
      </c>
      <c r="J39" s="93">
        <v>8.4558823529411757</v>
      </c>
      <c r="K39" s="94">
        <v>281</v>
      </c>
      <c r="L39" s="104">
        <v>2806</v>
      </c>
      <c r="M39" s="93">
        <v>9.9857651245551597</v>
      </c>
      <c r="N39" s="94">
        <v>63</v>
      </c>
      <c r="O39" s="104">
        <v>228</v>
      </c>
      <c r="P39" s="93">
        <v>3.6190476190476191</v>
      </c>
    </row>
    <row r="40" spans="1:16" x14ac:dyDescent="0.35">
      <c r="A40" s="95" t="s">
        <v>45</v>
      </c>
      <c r="B40" s="94">
        <v>39</v>
      </c>
      <c r="C40" s="104">
        <v>1216</v>
      </c>
      <c r="D40" s="93">
        <v>31.179487179487179</v>
      </c>
      <c r="E40" s="94">
        <v>46</v>
      </c>
      <c r="F40" s="104">
        <v>812</v>
      </c>
      <c r="G40" s="93">
        <v>17.65217391304348</v>
      </c>
      <c r="H40" s="95" t="s">
        <v>79</v>
      </c>
      <c r="I40" s="95" t="s">
        <v>79</v>
      </c>
      <c r="J40" s="95" t="s">
        <v>79</v>
      </c>
      <c r="K40" s="94">
        <v>86</v>
      </c>
      <c r="L40" s="104">
        <v>1424</v>
      </c>
      <c r="M40" s="93">
        <v>16.558139534883718</v>
      </c>
      <c r="N40" s="94">
        <v>60</v>
      </c>
      <c r="O40" s="104">
        <v>1191</v>
      </c>
      <c r="P40" s="93">
        <v>19.850000000000001</v>
      </c>
    </row>
    <row r="41" spans="1:16" x14ac:dyDescent="0.35">
      <c r="A41" s="95" t="s">
        <v>2</v>
      </c>
      <c r="B41" s="94">
        <v>26</v>
      </c>
      <c r="C41" s="104">
        <v>1701</v>
      </c>
      <c r="D41" s="93">
        <v>65.42307692307692</v>
      </c>
      <c r="E41" s="94">
        <v>17</v>
      </c>
      <c r="F41" s="104">
        <v>809</v>
      </c>
      <c r="G41" s="93">
        <v>47.588235294117638</v>
      </c>
      <c r="H41" s="94">
        <v>50</v>
      </c>
      <c r="I41" s="104">
        <v>1699</v>
      </c>
      <c r="J41" s="93">
        <v>33.979999999999997</v>
      </c>
      <c r="K41" s="94">
        <v>25</v>
      </c>
      <c r="L41" s="104">
        <v>735</v>
      </c>
      <c r="M41" s="93">
        <v>29.4</v>
      </c>
      <c r="N41" s="94">
        <v>47</v>
      </c>
      <c r="O41" s="104">
        <v>1259</v>
      </c>
      <c r="P41" s="93">
        <v>26.787234042553191</v>
      </c>
    </row>
    <row r="42" spans="1:16" x14ac:dyDescent="0.35">
      <c r="A42" s="95" t="s">
        <v>21</v>
      </c>
      <c r="B42" s="94">
        <v>58</v>
      </c>
      <c r="C42" s="104">
        <v>528</v>
      </c>
      <c r="D42" s="93">
        <v>9.1034482758620694</v>
      </c>
      <c r="E42" s="94">
        <v>54</v>
      </c>
      <c r="F42" s="104">
        <v>475</v>
      </c>
      <c r="G42" s="93">
        <v>8.7962962962962958</v>
      </c>
      <c r="H42" s="94">
        <v>82</v>
      </c>
      <c r="I42" s="104">
        <v>759</v>
      </c>
      <c r="J42" s="93">
        <v>9.2560975609756095</v>
      </c>
      <c r="K42" s="94">
        <v>89</v>
      </c>
      <c r="L42" s="104">
        <v>1102</v>
      </c>
      <c r="M42" s="93">
        <v>12.38202247191011</v>
      </c>
      <c r="N42" s="94">
        <v>42</v>
      </c>
      <c r="O42" s="104">
        <v>762</v>
      </c>
      <c r="P42" s="93">
        <v>18.142857142857139</v>
      </c>
    </row>
    <row r="43" spans="1:16" x14ac:dyDescent="0.35">
      <c r="A43" s="95" t="s">
        <v>33</v>
      </c>
      <c r="B43" s="94">
        <v>26</v>
      </c>
      <c r="C43" s="104">
        <v>266</v>
      </c>
      <c r="D43" s="93">
        <v>10.23076923076923</v>
      </c>
      <c r="E43" s="94">
        <v>28</v>
      </c>
      <c r="F43" s="104">
        <v>764</v>
      </c>
      <c r="G43" s="93">
        <v>27.285714285714281</v>
      </c>
      <c r="H43" s="94">
        <v>32</v>
      </c>
      <c r="I43" s="104">
        <v>427</v>
      </c>
      <c r="J43" s="93">
        <v>13.34375</v>
      </c>
      <c r="K43" s="94">
        <v>31</v>
      </c>
      <c r="L43" s="104">
        <v>636</v>
      </c>
      <c r="M43" s="93">
        <v>20.516129032258061</v>
      </c>
      <c r="N43" s="94">
        <v>34</v>
      </c>
      <c r="O43" s="104">
        <v>603</v>
      </c>
      <c r="P43" s="93">
        <v>17.735294117647062</v>
      </c>
    </row>
    <row r="44" spans="1:16" x14ac:dyDescent="0.35">
      <c r="A44" s="95" t="s">
        <v>51</v>
      </c>
      <c r="B44" s="94">
        <v>29</v>
      </c>
      <c r="C44" s="104">
        <v>370</v>
      </c>
      <c r="D44" s="93">
        <v>12.758620689655171</v>
      </c>
      <c r="E44" s="94">
        <v>30</v>
      </c>
      <c r="F44" s="104">
        <v>338</v>
      </c>
      <c r="G44" s="93">
        <v>11.266666666666669</v>
      </c>
      <c r="H44" s="94">
        <v>10</v>
      </c>
      <c r="I44" s="104">
        <v>130</v>
      </c>
      <c r="J44" s="93">
        <v>13</v>
      </c>
      <c r="K44" s="94">
        <v>33</v>
      </c>
      <c r="L44" s="104">
        <v>291</v>
      </c>
      <c r="M44" s="93">
        <v>8.8181818181818183</v>
      </c>
      <c r="N44" s="94">
        <v>34</v>
      </c>
      <c r="O44" s="104">
        <v>399</v>
      </c>
      <c r="P44" s="93">
        <v>11.73529411764706</v>
      </c>
    </row>
    <row r="45" spans="1:16" x14ac:dyDescent="0.35">
      <c r="A45" s="95" t="s">
        <v>24</v>
      </c>
      <c r="B45" s="94">
        <v>76</v>
      </c>
      <c r="C45" s="104">
        <v>312</v>
      </c>
      <c r="D45" s="93">
        <v>4.1052631578947372</v>
      </c>
      <c r="E45" s="94">
        <v>59</v>
      </c>
      <c r="F45" s="104">
        <v>364</v>
      </c>
      <c r="G45" s="93">
        <v>6.1694915254237293</v>
      </c>
      <c r="H45" s="94">
        <v>24</v>
      </c>
      <c r="I45" s="104">
        <v>235</v>
      </c>
      <c r="J45" s="93">
        <v>9.7916666666666661</v>
      </c>
      <c r="K45" s="94">
        <v>51</v>
      </c>
      <c r="L45" s="104">
        <v>323</v>
      </c>
      <c r="M45" s="93">
        <v>6.333333333333333</v>
      </c>
      <c r="N45" s="94">
        <v>28</v>
      </c>
      <c r="O45" s="104">
        <v>315</v>
      </c>
      <c r="P45" s="93">
        <v>11.25</v>
      </c>
    </row>
    <row r="46" spans="1:16" x14ac:dyDescent="0.35">
      <c r="A46" s="95" t="s">
        <v>4</v>
      </c>
      <c r="B46" s="94">
        <v>7</v>
      </c>
      <c r="C46" s="104">
        <v>15</v>
      </c>
      <c r="D46" s="93">
        <v>2.1428571428571428</v>
      </c>
      <c r="E46" s="94">
        <v>14</v>
      </c>
      <c r="F46" s="104">
        <v>365</v>
      </c>
      <c r="G46" s="93">
        <v>26.071428571428569</v>
      </c>
      <c r="H46" s="94">
        <v>34</v>
      </c>
      <c r="I46" s="104">
        <v>414</v>
      </c>
      <c r="J46" s="93">
        <v>12.17647058823529</v>
      </c>
      <c r="K46" s="94">
        <v>48</v>
      </c>
      <c r="L46" s="104">
        <v>415</v>
      </c>
      <c r="M46" s="93">
        <v>8.6458333333333339</v>
      </c>
      <c r="N46" s="94">
        <v>27</v>
      </c>
      <c r="O46" s="104">
        <v>370</v>
      </c>
      <c r="P46" s="93">
        <v>13.703703703703701</v>
      </c>
    </row>
    <row r="47" spans="1:16" x14ac:dyDescent="0.35">
      <c r="A47" s="95" t="s">
        <v>13</v>
      </c>
      <c r="B47" s="95" t="s">
        <v>79</v>
      </c>
      <c r="C47" s="95" t="s">
        <v>79</v>
      </c>
      <c r="D47" s="95" t="s">
        <v>79</v>
      </c>
      <c r="E47" s="94">
        <v>1</v>
      </c>
      <c r="F47" s="104">
        <v>1</v>
      </c>
      <c r="G47" s="93">
        <v>1</v>
      </c>
      <c r="H47" s="94">
        <v>13</v>
      </c>
      <c r="I47" s="104">
        <v>81</v>
      </c>
      <c r="J47" s="93">
        <v>6.2307692307692308</v>
      </c>
      <c r="K47" s="94">
        <v>17</v>
      </c>
      <c r="L47" s="104">
        <v>284</v>
      </c>
      <c r="M47" s="93">
        <v>16.705882352941181</v>
      </c>
      <c r="N47" s="94">
        <v>22</v>
      </c>
      <c r="O47" s="104">
        <v>735</v>
      </c>
      <c r="P47" s="93">
        <v>33.409090909090907</v>
      </c>
    </row>
    <row r="48" spans="1:16" x14ac:dyDescent="0.35">
      <c r="A48" s="95" t="s">
        <v>37</v>
      </c>
      <c r="B48" s="94">
        <v>27</v>
      </c>
      <c r="C48" s="104">
        <v>707</v>
      </c>
      <c r="D48" s="93">
        <v>26.18518518518519</v>
      </c>
      <c r="E48" s="94">
        <v>25</v>
      </c>
      <c r="F48" s="104">
        <v>354</v>
      </c>
      <c r="G48" s="93">
        <v>14.16</v>
      </c>
      <c r="H48" s="94">
        <v>7</v>
      </c>
      <c r="I48" s="104">
        <v>21</v>
      </c>
      <c r="J48" s="93">
        <v>3</v>
      </c>
      <c r="K48" s="94">
        <v>28</v>
      </c>
      <c r="L48" s="104">
        <v>300</v>
      </c>
      <c r="M48" s="93">
        <v>10.71428571428571</v>
      </c>
      <c r="N48" s="94">
        <v>18</v>
      </c>
      <c r="O48" s="104">
        <v>195</v>
      </c>
      <c r="P48" s="93">
        <v>10.83333333333333</v>
      </c>
    </row>
    <row r="49" spans="1:17" x14ac:dyDescent="0.35">
      <c r="A49" s="95" t="s">
        <v>10</v>
      </c>
      <c r="B49" s="94">
        <v>12</v>
      </c>
      <c r="C49" s="104">
        <v>183</v>
      </c>
      <c r="D49" s="93">
        <v>15.25</v>
      </c>
      <c r="E49" s="94">
        <v>20</v>
      </c>
      <c r="F49" s="104">
        <v>210</v>
      </c>
      <c r="G49" s="93">
        <v>10.5</v>
      </c>
      <c r="H49" s="94">
        <v>53</v>
      </c>
      <c r="I49" s="104">
        <v>753</v>
      </c>
      <c r="J49" s="93">
        <v>14.20754716981132</v>
      </c>
      <c r="K49" s="94">
        <v>43</v>
      </c>
      <c r="L49" s="104">
        <v>517</v>
      </c>
      <c r="M49" s="93">
        <v>12.02325581395349</v>
      </c>
      <c r="N49" s="94">
        <v>14</v>
      </c>
      <c r="O49" s="104">
        <v>220</v>
      </c>
      <c r="P49" s="93">
        <v>15.71428571428571</v>
      </c>
    </row>
    <row r="50" spans="1:17" x14ac:dyDescent="0.35">
      <c r="A50" s="95" t="s">
        <v>43</v>
      </c>
      <c r="B50" s="94">
        <v>8</v>
      </c>
      <c r="C50" s="104">
        <v>42</v>
      </c>
      <c r="D50" s="93">
        <v>5.25</v>
      </c>
      <c r="E50" s="94">
        <v>6</v>
      </c>
      <c r="F50" s="104">
        <v>16</v>
      </c>
      <c r="G50" s="93">
        <v>2.666666666666667</v>
      </c>
      <c r="H50" s="94">
        <v>32</v>
      </c>
      <c r="I50" s="104">
        <v>250</v>
      </c>
      <c r="J50" s="93">
        <v>7.8125</v>
      </c>
      <c r="K50" s="94">
        <v>20</v>
      </c>
      <c r="L50" s="104">
        <v>159</v>
      </c>
      <c r="M50" s="93">
        <v>7.95</v>
      </c>
      <c r="N50" s="94">
        <v>14</v>
      </c>
      <c r="O50" s="104">
        <v>153</v>
      </c>
      <c r="P50" s="93">
        <v>10.928571428571431</v>
      </c>
    </row>
    <row r="51" spans="1:17" x14ac:dyDescent="0.35">
      <c r="A51" s="95" t="s">
        <v>17</v>
      </c>
      <c r="B51" s="94">
        <v>20</v>
      </c>
      <c r="C51" s="104">
        <v>378</v>
      </c>
      <c r="D51" s="93">
        <v>18.899999999999999</v>
      </c>
      <c r="E51" s="94">
        <v>6</v>
      </c>
      <c r="F51" s="104">
        <v>175</v>
      </c>
      <c r="G51" s="93">
        <v>29.166666666666671</v>
      </c>
      <c r="H51" s="94">
        <v>11</v>
      </c>
      <c r="I51" s="104">
        <v>169</v>
      </c>
      <c r="J51" s="93">
        <v>15.36363636363636</v>
      </c>
      <c r="K51" s="94">
        <v>13</v>
      </c>
      <c r="L51" s="104">
        <v>98</v>
      </c>
      <c r="M51" s="93">
        <v>7.5384615384615383</v>
      </c>
      <c r="N51" s="94">
        <v>11</v>
      </c>
      <c r="O51" s="104">
        <v>139</v>
      </c>
      <c r="P51" s="93">
        <v>12.63636363636364</v>
      </c>
    </row>
    <row r="52" spans="1:17" x14ac:dyDescent="0.35">
      <c r="A52" s="95" t="s">
        <v>26</v>
      </c>
      <c r="B52" s="95" t="s">
        <v>79</v>
      </c>
      <c r="C52" s="95" t="s">
        <v>79</v>
      </c>
      <c r="D52" s="95" t="s">
        <v>79</v>
      </c>
      <c r="E52" s="95" t="s">
        <v>79</v>
      </c>
      <c r="F52" s="95" t="s">
        <v>79</v>
      </c>
      <c r="G52" s="95" t="s">
        <v>79</v>
      </c>
      <c r="H52" s="94">
        <v>1</v>
      </c>
      <c r="I52" s="104">
        <v>3</v>
      </c>
      <c r="J52" s="93">
        <v>3</v>
      </c>
      <c r="K52" s="94">
        <v>1</v>
      </c>
      <c r="L52" s="104">
        <v>1</v>
      </c>
      <c r="M52" s="93">
        <v>1</v>
      </c>
      <c r="N52" s="94">
        <v>11</v>
      </c>
      <c r="O52" s="104">
        <v>148</v>
      </c>
      <c r="P52" s="93">
        <v>13.45454545454546</v>
      </c>
    </row>
    <row r="53" spans="1:17" x14ac:dyDescent="0.35">
      <c r="A53" s="95" t="s">
        <v>22</v>
      </c>
      <c r="B53" s="94">
        <v>66</v>
      </c>
      <c r="C53" s="104">
        <v>189</v>
      </c>
      <c r="D53" s="93">
        <v>2.8636363636363642</v>
      </c>
      <c r="E53" s="94">
        <v>67</v>
      </c>
      <c r="F53" s="104">
        <v>137</v>
      </c>
      <c r="G53" s="93">
        <v>2.044776119402985</v>
      </c>
      <c r="H53" s="94">
        <v>6</v>
      </c>
      <c r="I53" s="104">
        <v>26</v>
      </c>
      <c r="J53" s="93">
        <v>4.333333333333333</v>
      </c>
      <c r="K53" s="95" t="s">
        <v>79</v>
      </c>
      <c r="L53" s="95" t="s">
        <v>79</v>
      </c>
      <c r="M53" s="95" t="s">
        <v>79</v>
      </c>
      <c r="N53" s="94">
        <v>9</v>
      </c>
      <c r="O53" s="104">
        <v>50</v>
      </c>
      <c r="P53" s="93">
        <v>5.5555555555555554</v>
      </c>
    </row>
    <row r="54" spans="1:17" x14ac:dyDescent="0.35">
      <c r="A54" s="95" t="s">
        <v>384</v>
      </c>
      <c r="B54" s="94">
        <v>7</v>
      </c>
      <c r="C54" s="104">
        <v>24</v>
      </c>
      <c r="D54" s="93">
        <v>3.4285714285714279</v>
      </c>
      <c r="E54" s="94">
        <v>9</v>
      </c>
      <c r="F54" s="104">
        <v>82</v>
      </c>
      <c r="G54" s="93">
        <v>9.1111111111111107</v>
      </c>
      <c r="H54" s="94">
        <v>5</v>
      </c>
      <c r="I54" s="104">
        <v>34</v>
      </c>
      <c r="J54" s="93">
        <v>6.8</v>
      </c>
      <c r="K54" s="94">
        <v>19</v>
      </c>
      <c r="L54" s="104">
        <v>58</v>
      </c>
      <c r="M54" s="93">
        <v>3.052631578947369</v>
      </c>
      <c r="N54" s="94">
        <v>8</v>
      </c>
      <c r="O54" s="104">
        <v>80</v>
      </c>
      <c r="P54" s="93">
        <v>10</v>
      </c>
    </row>
    <row r="55" spans="1:17" x14ac:dyDescent="0.35">
      <c r="A55" s="95" t="s">
        <v>35</v>
      </c>
      <c r="B55" s="94">
        <v>3</v>
      </c>
      <c r="C55" s="104">
        <v>30</v>
      </c>
      <c r="D55" s="93">
        <v>10</v>
      </c>
      <c r="E55" s="94">
        <v>5</v>
      </c>
      <c r="F55" s="104">
        <v>31</v>
      </c>
      <c r="G55" s="93">
        <v>6.2</v>
      </c>
      <c r="H55" s="94">
        <v>6</v>
      </c>
      <c r="I55" s="104">
        <v>44</v>
      </c>
      <c r="J55" s="93">
        <v>7.333333333333333</v>
      </c>
      <c r="K55" s="94">
        <v>3</v>
      </c>
      <c r="L55" s="104">
        <v>3</v>
      </c>
      <c r="M55" s="93">
        <v>1</v>
      </c>
      <c r="N55" s="94">
        <v>8</v>
      </c>
      <c r="O55" s="104">
        <v>73</v>
      </c>
      <c r="P55" s="93">
        <v>9.125</v>
      </c>
    </row>
    <row r="56" spans="1:17" x14ac:dyDescent="0.35">
      <c r="A56" s="95" t="s">
        <v>16</v>
      </c>
      <c r="B56" s="94">
        <v>3</v>
      </c>
      <c r="C56" s="104">
        <v>13</v>
      </c>
      <c r="D56" s="93">
        <v>4.333333333333333</v>
      </c>
      <c r="E56" s="95" t="s">
        <v>79</v>
      </c>
      <c r="F56" s="95" t="s">
        <v>79</v>
      </c>
      <c r="G56" s="95" t="s">
        <v>79</v>
      </c>
      <c r="H56" s="95" t="s">
        <v>79</v>
      </c>
      <c r="I56" s="95" t="s">
        <v>79</v>
      </c>
      <c r="J56" s="95" t="s">
        <v>79</v>
      </c>
      <c r="K56" s="94">
        <v>1</v>
      </c>
      <c r="L56" s="104">
        <v>8</v>
      </c>
      <c r="M56" s="93">
        <v>8</v>
      </c>
      <c r="N56" s="94">
        <v>6</v>
      </c>
      <c r="O56" s="104">
        <v>6</v>
      </c>
      <c r="P56" s="93">
        <v>1</v>
      </c>
    </row>
    <row r="57" spans="1:17" x14ac:dyDescent="0.35">
      <c r="A57" s="95" t="s">
        <v>54</v>
      </c>
      <c r="B57" s="94">
        <v>30</v>
      </c>
      <c r="C57" s="104">
        <v>279</v>
      </c>
      <c r="D57" s="93">
        <v>9.3000000000000007</v>
      </c>
      <c r="E57" s="94">
        <v>10</v>
      </c>
      <c r="F57" s="104">
        <v>153</v>
      </c>
      <c r="G57" s="93">
        <v>15.3</v>
      </c>
      <c r="H57" s="94">
        <v>6</v>
      </c>
      <c r="I57" s="104">
        <v>104</v>
      </c>
      <c r="J57" s="93">
        <v>17.333333333333329</v>
      </c>
      <c r="K57" s="94">
        <v>3</v>
      </c>
      <c r="L57" s="104">
        <v>24</v>
      </c>
      <c r="M57" s="93">
        <v>8</v>
      </c>
      <c r="N57" s="94">
        <v>5</v>
      </c>
      <c r="O57" s="104">
        <v>83</v>
      </c>
      <c r="P57" s="93">
        <v>16.600000000000001</v>
      </c>
      <c r="Q57" s="92"/>
    </row>
    <row r="58" spans="1:17" x14ac:dyDescent="0.35">
      <c r="A58" s="95" t="s">
        <v>6</v>
      </c>
      <c r="B58" s="95" t="s">
        <v>79</v>
      </c>
      <c r="C58" s="95" t="s">
        <v>79</v>
      </c>
      <c r="D58" s="95" t="s">
        <v>79</v>
      </c>
      <c r="E58" s="94">
        <v>2</v>
      </c>
      <c r="F58" s="104">
        <v>31</v>
      </c>
      <c r="G58" s="93">
        <v>15.5</v>
      </c>
      <c r="H58" s="94">
        <v>1</v>
      </c>
      <c r="I58" s="104">
        <v>14</v>
      </c>
      <c r="J58" s="93">
        <v>14</v>
      </c>
      <c r="K58" s="95" t="s">
        <v>79</v>
      </c>
      <c r="L58" s="95" t="s">
        <v>79</v>
      </c>
      <c r="M58" s="95" t="s">
        <v>79</v>
      </c>
      <c r="N58" s="94">
        <v>4</v>
      </c>
      <c r="O58" s="104">
        <v>10</v>
      </c>
      <c r="P58" s="93">
        <v>2.5</v>
      </c>
    </row>
    <row r="59" spans="1:17" x14ac:dyDescent="0.35">
      <c r="A59" s="95" t="s">
        <v>19</v>
      </c>
      <c r="B59" s="95" t="s">
        <v>79</v>
      </c>
      <c r="C59" s="95" t="s">
        <v>79</v>
      </c>
      <c r="D59" s="95" t="s">
        <v>79</v>
      </c>
      <c r="E59" s="95" t="s">
        <v>79</v>
      </c>
      <c r="F59" s="95" t="s">
        <v>79</v>
      </c>
      <c r="G59" s="95" t="s">
        <v>79</v>
      </c>
      <c r="H59" s="94">
        <v>1</v>
      </c>
      <c r="I59" s="104">
        <v>1</v>
      </c>
      <c r="J59" s="93">
        <v>1</v>
      </c>
      <c r="K59" s="95" t="s">
        <v>79</v>
      </c>
      <c r="L59" s="95" t="s">
        <v>79</v>
      </c>
      <c r="M59" s="95" t="s">
        <v>79</v>
      </c>
      <c r="N59" s="94">
        <v>3</v>
      </c>
      <c r="O59" s="104">
        <v>158</v>
      </c>
      <c r="P59" s="93">
        <v>52.666666666666657</v>
      </c>
    </row>
    <row r="60" spans="1:17" x14ac:dyDescent="0.35">
      <c r="A60" s="95" t="s">
        <v>385</v>
      </c>
      <c r="B60" s="95" t="s">
        <v>79</v>
      </c>
      <c r="C60" s="95" t="s">
        <v>79</v>
      </c>
      <c r="D60" s="95" t="s">
        <v>79</v>
      </c>
      <c r="E60" s="95" t="s">
        <v>79</v>
      </c>
      <c r="F60" s="95" t="s">
        <v>79</v>
      </c>
      <c r="G60" s="95" t="s">
        <v>79</v>
      </c>
      <c r="H60" s="95" t="s">
        <v>79</v>
      </c>
      <c r="I60" s="95" t="s">
        <v>79</v>
      </c>
      <c r="J60" s="95" t="s">
        <v>79</v>
      </c>
      <c r="K60" s="95" t="s">
        <v>79</v>
      </c>
      <c r="L60" s="95" t="s">
        <v>79</v>
      </c>
      <c r="M60" s="95" t="s">
        <v>79</v>
      </c>
      <c r="N60" s="94">
        <v>2</v>
      </c>
      <c r="O60" s="104">
        <v>19</v>
      </c>
      <c r="P60" s="93">
        <v>9.5</v>
      </c>
    </row>
    <row r="61" spans="1:17" x14ac:dyDescent="0.35">
      <c r="A61" s="95" t="s">
        <v>386</v>
      </c>
      <c r="B61" s="95" t="s">
        <v>79</v>
      </c>
      <c r="C61" s="95" t="s">
        <v>79</v>
      </c>
      <c r="D61" s="95" t="s">
        <v>79</v>
      </c>
      <c r="E61" s="95" t="s">
        <v>79</v>
      </c>
      <c r="F61" s="95" t="s">
        <v>79</v>
      </c>
      <c r="G61" s="95" t="s">
        <v>79</v>
      </c>
      <c r="H61" s="95" t="s">
        <v>79</v>
      </c>
      <c r="I61" s="95" t="s">
        <v>79</v>
      </c>
      <c r="J61" s="95" t="s">
        <v>79</v>
      </c>
      <c r="K61" s="95" t="s">
        <v>79</v>
      </c>
      <c r="L61" s="95" t="s">
        <v>79</v>
      </c>
      <c r="M61" s="95" t="s">
        <v>79</v>
      </c>
      <c r="N61" s="94">
        <v>2</v>
      </c>
      <c r="O61" s="104">
        <v>88</v>
      </c>
      <c r="P61" s="93">
        <v>44</v>
      </c>
    </row>
    <row r="62" spans="1:17" x14ac:dyDescent="0.35">
      <c r="A62" s="95" t="s">
        <v>387</v>
      </c>
      <c r="B62" s="95" t="s">
        <v>79</v>
      </c>
      <c r="C62" s="95" t="s">
        <v>79</v>
      </c>
      <c r="D62" s="95" t="s">
        <v>79</v>
      </c>
      <c r="E62" s="95" t="s">
        <v>79</v>
      </c>
      <c r="F62" s="95" t="s">
        <v>79</v>
      </c>
      <c r="G62" s="95" t="s">
        <v>79</v>
      </c>
      <c r="H62" s="95" t="s">
        <v>79</v>
      </c>
      <c r="I62" s="95" t="s">
        <v>79</v>
      </c>
      <c r="J62" s="95" t="s">
        <v>79</v>
      </c>
      <c r="K62" s="95" t="s">
        <v>79</v>
      </c>
      <c r="L62" s="95" t="s">
        <v>79</v>
      </c>
      <c r="M62" s="95" t="s">
        <v>79</v>
      </c>
      <c r="N62" s="94">
        <v>1</v>
      </c>
      <c r="O62" s="104">
        <v>83</v>
      </c>
      <c r="P62" s="93">
        <v>83</v>
      </c>
    </row>
    <row r="63" spans="1:17" x14ac:dyDescent="0.35">
      <c r="A63" s="95" t="s">
        <v>31</v>
      </c>
      <c r="B63" s="94">
        <v>68</v>
      </c>
      <c r="C63" s="104">
        <v>272</v>
      </c>
      <c r="D63" s="93">
        <v>4</v>
      </c>
      <c r="E63" s="94">
        <v>46</v>
      </c>
      <c r="F63" s="104">
        <v>427</v>
      </c>
      <c r="G63" s="93">
        <v>9.2826086956521738</v>
      </c>
      <c r="H63" s="94">
        <v>31</v>
      </c>
      <c r="I63" s="104">
        <v>387</v>
      </c>
      <c r="J63" s="93">
        <v>12.483870967741939</v>
      </c>
      <c r="K63" s="94">
        <v>22</v>
      </c>
      <c r="L63" s="104">
        <v>173</v>
      </c>
      <c r="M63" s="93">
        <v>7.8636363636363633</v>
      </c>
      <c r="N63" s="94">
        <v>1</v>
      </c>
      <c r="O63" s="104">
        <v>1</v>
      </c>
      <c r="P63" s="93">
        <v>1</v>
      </c>
    </row>
    <row r="65" spans="1:22" ht="15" thickBot="1" x14ac:dyDescent="0.4">
      <c r="A65" s="105" t="s">
        <v>391</v>
      </c>
      <c r="B65" s="95">
        <v>2016</v>
      </c>
      <c r="C65" s="95">
        <v>2016</v>
      </c>
      <c r="D65" s="95">
        <v>2016</v>
      </c>
      <c r="E65" s="95">
        <v>2017</v>
      </c>
      <c r="F65" s="95">
        <v>2017</v>
      </c>
      <c r="G65" s="95">
        <v>2017</v>
      </c>
      <c r="H65" s="95">
        <v>2018</v>
      </c>
      <c r="I65" s="95">
        <v>2018</v>
      </c>
      <c r="J65" s="95">
        <v>2018</v>
      </c>
      <c r="K65" s="95">
        <v>2019</v>
      </c>
      <c r="L65" s="95">
        <v>2019</v>
      </c>
      <c r="M65" s="95">
        <v>2019</v>
      </c>
      <c r="N65" s="95">
        <v>2020</v>
      </c>
      <c r="O65" s="95">
        <v>2020</v>
      </c>
      <c r="P65" s="95">
        <v>2020</v>
      </c>
      <c r="R65" s="97" t="s">
        <v>404</v>
      </c>
    </row>
    <row r="66" spans="1:22" x14ac:dyDescent="0.35">
      <c r="A66" s="106" t="s">
        <v>392</v>
      </c>
      <c r="B66" s="94" t="s">
        <v>393</v>
      </c>
      <c r="C66" s="94" t="s">
        <v>394</v>
      </c>
      <c r="D66" s="94" t="s">
        <v>395</v>
      </c>
      <c r="E66" s="94" t="s">
        <v>393</v>
      </c>
      <c r="F66" s="94" t="s">
        <v>394</v>
      </c>
      <c r="G66" s="94" t="s">
        <v>395</v>
      </c>
      <c r="H66" s="94" t="s">
        <v>393</v>
      </c>
      <c r="I66" s="94" t="s">
        <v>394</v>
      </c>
      <c r="J66" s="94" t="s">
        <v>395</v>
      </c>
      <c r="K66" s="94" t="s">
        <v>393</v>
      </c>
      <c r="L66" s="94" t="s">
        <v>394</v>
      </c>
      <c r="M66" s="94" t="s">
        <v>395</v>
      </c>
      <c r="N66" s="94" t="s">
        <v>393</v>
      </c>
      <c r="O66" s="94" t="s">
        <v>394</v>
      </c>
      <c r="P66" s="94" t="s">
        <v>395</v>
      </c>
      <c r="R66" s="109" t="s">
        <v>392</v>
      </c>
      <c r="S66" s="110" t="s">
        <v>402</v>
      </c>
      <c r="T66" s="110" t="s">
        <v>395</v>
      </c>
    </row>
    <row r="67" spans="1:22" x14ac:dyDescent="0.35">
      <c r="A67" s="95" t="s">
        <v>50</v>
      </c>
      <c r="B67" s="107">
        <v>5129</v>
      </c>
      <c r="C67" s="107">
        <v>109847</v>
      </c>
      <c r="D67" s="93">
        <v>21.41684538896471</v>
      </c>
      <c r="E67" s="107">
        <v>5133</v>
      </c>
      <c r="F67" s="107">
        <v>104666</v>
      </c>
      <c r="G67" s="93">
        <v>20.357295928307028</v>
      </c>
      <c r="H67" s="107">
        <v>6657</v>
      </c>
      <c r="I67" s="107">
        <v>100769</v>
      </c>
      <c r="J67" s="93">
        <v>15.129487757248009</v>
      </c>
      <c r="K67" s="107">
        <v>6344</v>
      </c>
      <c r="L67" s="107">
        <v>109974</v>
      </c>
      <c r="M67" s="93">
        <v>17.329918032786889</v>
      </c>
      <c r="N67" s="107">
        <v>5590</v>
      </c>
      <c r="O67" s="107">
        <v>89857</v>
      </c>
      <c r="P67" s="93">
        <v>16.0608228980322</v>
      </c>
      <c r="R67" s="95" t="s">
        <v>50</v>
      </c>
      <c r="S67" s="111">
        <v>5590</v>
      </c>
      <c r="T67" s="112">
        <v>16.100000000000001</v>
      </c>
      <c r="U67" s="97" t="b">
        <f>S67=N67</f>
        <v>1</v>
      </c>
      <c r="V67" s="97" t="b">
        <f>ROUND(T67,1)=ROUND(P67,1)</f>
        <v>1</v>
      </c>
    </row>
    <row r="68" spans="1:22" x14ac:dyDescent="0.35">
      <c r="A68" s="95" t="s">
        <v>1</v>
      </c>
      <c r="B68" s="107">
        <v>1814</v>
      </c>
      <c r="C68" s="107">
        <v>40992</v>
      </c>
      <c r="D68" s="93">
        <v>21.234288864388091</v>
      </c>
      <c r="E68" s="107">
        <v>3034</v>
      </c>
      <c r="F68" s="107">
        <v>53957</v>
      </c>
      <c r="G68" s="93">
        <v>16.289386947923528</v>
      </c>
      <c r="H68" s="107">
        <v>3098</v>
      </c>
      <c r="I68" s="107">
        <v>48538</v>
      </c>
      <c r="J68" s="93">
        <v>14.204002582311171</v>
      </c>
      <c r="K68" s="107">
        <v>3399</v>
      </c>
      <c r="L68" s="107">
        <v>50136</v>
      </c>
      <c r="M68" s="93">
        <v>13.65901735804648</v>
      </c>
      <c r="N68" s="107">
        <v>2921</v>
      </c>
      <c r="O68" s="107">
        <v>51512</v>
      </c>
      <c r="P68" s="93">
        <v>16.560082163642591</v>
      </c>
      <c r="R68" s="95" t="s">
        <v>1</v>
      </c>
      <c r="S68" s="111">
        <v>2921</v>
      </c>
      <c r="T68" s="112">
        <v>16.600000000000001</v>
      </c>
      <c r="U68" s="97" t="b">
        <f t="shared" ref="U68:U75" si="0">S68=N68</f>
        <v>1</v>
      </c>
      <c r="V68" s="97" t="b">
        <f>ROUND(T68,1)=ROUND(P68,1)</f>
        <v>1</v>
      </c>
    </row>
    <row r="69" spans="1:22" x14ac:dyDescent="0.35">
      <c r="A69" s="95" t="s">
        <v>11</v>
      </c>
      <c r="B69" s="107">
        <v>890</v>
      </c>
      <c r="C69" s="107">
        <v>5484</v>
      </c>
      <c r="D69" s="93">
        <v>4.9494382022471912</v>
      </c>
      <c r="E69" s="107">
        <v>1247</v>
      </c>
      <c r="F69" s="107">
        <v>6301</v>
      </c>
      <c r="G69" s="93">
        <v>4.0617481956696073</v>
      </c>
      <c r="H69" s="107">
        <v>1083</v>
      </c>
      <c r="I69" s="107">
        <v>6325</v>
      </c>
      <c r="J69" s="93">
        <v>4.4755309325946442</v>
      </c>
      <c r="K69" s="107">
        <v>1364</v>
      </c>
      <c r="L69" s="107">
        <v>12980</v>
      </c>
      <c r="M69" s="93">
        <v>6.3863636363636367</v>
      </c>
      <c r="N69" s="107">
        <v>2317</v>
      </c>
      <c r="O69" s="107">
        <v>21809</v>
      </c>
      <c r="P69" s="93">
        <v>6.0474751834268448</v>
      </c>
      <c r="R69" s="95" t="s">
        <v>11</v>
      </c>
      <c r="S69" s="111">
        <v>2317</v>
      </c>
      <c r="T69" s="112">
        <v>6</v>
      </c>
      <c r="U69" s="97" t="b">
        <f t="shared" si="0"/>
        <v>1</v>
      </c>
      <c r="V69" s="97" t="b">
        <f>ROUND(T69,1)=ROUND(P69,1)</f>
        <v>1</v>
      </c>
    </row>
    <row r="70" spans="1:22" x14ac:dyDescent="0.35">
      <c r="A70" s="95" t="s">
        <v>12</v>
      </c>
      <c r="B70" s="107">
        <v>465</v>
      </c>
      <c r="C70" s="107">
        <v>11206</v>
      </c>
      <c r="D70" s="93">
        <v>22.86021505376344</v>
      </c>
      <c r="E70" s="107">
        <v>1330</v>
      </c>
      <c r="F70" s="107">
        <v>7234</v>
      </c>
      <c r="G70" s="93">
        <v>5.170676691729323</v>
      </c>
      <c r="H70" s="107">
        <v>906</v>
      </c>
      <c r="I70" s="107">
        <v>12291</v>
      </c>
      <c r="J70" s="93">
        <v>13.003311258278149</v>
      </c>
      <c r="K70" s="107">
        <v>1225</v>
      </c>
      <c r="L70" s="107">
        <v>12044</v>
      </c>
      <c r="M70" s="93">
        <v>9.5820408163265309</v>
      </c>
      <c r="N70" s="107">
        <v>2269</v>
      </c>
      <c r="O70" s="107">
        <v>14735</v>
      </c>
      <c r="P70" s="93">
        <v>5.6888497135301899</v>
      </c>
      <c r="R70" s="95" t="s">
        <v>12</v>
      </c>
      <c r="S70" s="111">
        <v>2269</v>
      </c>
      <c r="T70" s="112">
        <v>5.7</v>
      </c>
      <c r="U70" s="97" t="b">
        <f t="shared" si="0"/>
        <v>1</v>
      </c>
      <c r="V70" s="97" t="b">
        <f>ROUND(T70,1)=ROUND(P70,1)</f>
        <v>1</v>
      </c>
    </row>
    <row r="71" spans="1:22" x14ac:dyDescent="0.35">
      <c r="A71" s="95" t="s">
        <v>32</v>
      </c>
      <c r="B71" s="107">
        <v>871</v>
      </c>
      <c r="C71" s="107">
        <v>11183</v>
      </c>
      <c r="D71" s="93">
        <v>8.5786452353616536</v>
      </c>
      <c r="E71" s="107">
        <v>953</v>
      </c>
      <c r="F71" s="107">
        <v>9619</v>
      </c>
      <c r="G71" s="93">
        <v>7.1448058761804827</v>
      </c>
      <c r="H71" s="107">
        <v>849</v>
      </c>
      <c r="I71" s="107">
        <v>8662</v>
      </c>
      <c r="J71" s="93">
        <v>6.7396937573616018</v>
      </c>
      <c r="K71" s="107">
        <v>1282</v>
      </c>
      <c r="L71" s="107">
        <v>12549</v>
      </c>
      <c r="M71" s="93">
        <v>7.3985959438377531</v>
      </c>
      <c r="N71" s="107">
        <v>1140</v>
      </c>
      <c r="O71" s="107">
        <v>11394</v>
      </c>
      <c r="P71" s="93">
        <v>8.0008771929824558</v>
      </c>
      <c r="R71" s="95" t="s">
        <v>32</v>
      </c>
      <c r="S71" s="111">
        <v>1140</v>
      </c>
      <c r="T71" s="112">
        <v>8</v>
      </c>
      <c r="U71" s="97" t="b">
        <f t="shared" si="0"/>
        <v>1</v>
      </c>
      <c r="V71" s="97" t="b">
        <f t="shared" ref="V71:V81" si="1">ROUND(T71,1)=ROUND(P71,1)</f>
        <v>1</v>
      </c>
    </row>
    <row r="72" spans="1:22" x14ac:dyDescent="0.35">
      <c r="A72" s="95" t="s">
        <v>9</v>
      </c>
      <c r="B72" s="107">
        <v>1853</v>
      </c>
      <c r="C72" s="107">
        <v>57986</v>
      </c>
      <c r="D72" s="93">
        <v>29.992444684295741</v>
      </c>
      <c r="E72" s="107">
        <v>1407</v>
      </c>
      <c r="F72" s="107">
        <v>48140</v>
      </c>
      <c r="G72" s="93">
        <v>29.638237384506041</v>
      </c>
      <c r="H72" s="107">
        <v>1678</v>
      </c>
      <c r="I72" s="107">
        <v>47409</v>
      </c>
      <c r="J72" s="93">
        <v>19.446364719904651</v>
      </c>
      <c r="K72" s="107">
        <v>1911</v>
      </c>
      <c r="L72" s="107">
        <v>38221</v>
      </c>
      <c r="M72" s="93">
        <v>13.029304029304029</v>
      </c>
      <c r="N72" s="107">
        <v>1122</v>
      </c>
      <c r="O72" s="107">
        <v>35982</v>
      </c>
      <c r="P72" s="93">
        <v>19.79055258467023</v>
      </c>
      <c r="R72" s="95" t="s">
        <v>9</v>
      </c>
      <c r="S72" s="111">
        <v>1122</v>
      </c>
      <c r="T72" s="112">
        <v>19.8</v>
      </c>
      <c r="U72" s="97" t="b">
        <f t="shared" si="0"/>
        <v>1</v>
      </c>
      <c r="V72" s="97" t="b">
        <f t="shared" si="1"/>
        <v>1</v>
      </c>
    </row>
    <row r="73" spans="1:22" x14ac:dyDescent="0.35">
      <c r="A73" s="95" t="s">
        <v>7</v>
      </c>
      <c r="B73" s="107">
        <v>698</v>
      </c>
      <c r="C73" s="107">
        <v>18714</v>
      </c>
      <c r="D73" s="93">
        <v>8.4011461318051577</v>
      </c>
      <c r="E73" s="107">
        <v>1235</v>
      </c>
      <c r="F73" s="107">
        <v>23640</v>
      </c>
      <c r="G73" s="93">
        <v>4.5125506072874497</v>
      </c>
      <c r="H73" s="107">
        <v>1172</v>
      </c>
      <c r="I73" s="107">
        <v>29077</v>
      </c>
      <c r="J73" s="93">
        <v>7.2807167235494878</v>
      </c>
      <c r="K73" s="107">
        <v>1290</v>
      </c>
      <c r="L73" s="107">
        <v>24040</v>
      </c>
      <c r="M73" s="93">
        <v>10.56666666666667</v>
      </c>
      <c r="N73" s="107">
        <v>1034</v>
      </c>
      <c r="O73" s="107">
        <v>24564</v>
      </c>
      <c r="P73" s="93">
        <v>7.1644100580270793</v>
      </c>
      <c r="R73" s="95" t="s">
        <v>7</v>
      </c>
      <c r="S73" s="111">
        <v>1034</v>
      </c>
      <c r="T73" s="112">
        <v>7.2</v>
      </c>
      <c r="U73" s="97" t="b">
        <f t="shared" si="0"/>
        <v>1</v>
      </c>
      <c r="V73" s="97" t="b">
        <f t="shared" si="1"/>
        <v>1</v>
      </c>
    </row>
    <row r="74" spans="1:22" x14ac:dyDescent="0.35">
      <c r="A74" s="95" t="s">
        <v>41</v>
      </c>
      <c r="B74" s="107">
        <v>1025</v>
      </c>
      <c r="C74" s="107">
        <v>15146</v>
      </c>
      <c r="D74" s="93">
        <v>14.748292682926831</v>
      </c>
      <c r="E74" s="107">
        <v>1309</v>
      </c>
      <c r="F74" s="107">
        <v>20042</v>
      </c>
      <c r="G74" s="93">
        <v>15.273491214667679</v>
      </c>
      <c r="H74" s="107">
        <v>1076</v>
      </c>
      <c r="I74" s="107">
        <v>16992</v>
      </c>
      <c r="J74" s="93">
        <v>15.76208178438662</v>
      </c>
      <c r="K74" s="107">
        <v>1372</v>
      </c>
      <c r="L74" s="107">
        <v>23451</v>
      </c>
      <c r="M74" s="93">
        <v>16.63338192419825</v>
      </c>
      <c r="N74" s="107">
        <v>949</v>
      </c>
      <c r="O74" s="107">
        <v>21794</v>
      </c>
      <c r="P74" s="93">
        <v>22.43203371970495</v>
      </c>
      <c r="R74" s="95" t="s">
        <v>41</v>
      </c>
      <c r="S74" s="111">
        <v>949</v>
      </c>
      <c r="T74" s="112">
        <v>22.4</v>
      </c>
      <c r="U74" s="97" t="b">
        <f t="shared" si="0"/>
        <v>1</v>
      </c>
      <c r="V74" s="97" t="b">
        <f t="shared" si="1"/>
        <v>1</v>
      </c>
    </row>
    <row r="75" spans="1:22" x14ac:dyDescent="0.35">
      <c r="A75" s="95" t="s">
        <v>44</v>
      </c>
      <c r="B75" s="107">
        <v>101</v>
      </c>
      <c r="C75" s="107">
        <v>3622</v>
      </c>
      <c r="D75" s="93">
        <v>29.950495049504951</v>
      </c>
      <c r="E75" s="107">
        <v>103</v>
      </c>
      <c r="F75" s="107">
        <v>20205</v>
      </c>
      <c r="G75" s="93">
        <v>20.04854368932039</v>
      </c>
      <c r="H75" s="107">
        <v>634</v>
      </c>
      <c r="I75" s="107">
        <v>20637</v>
      </c>
      <c r="J75" s="93">
        <v>11.217665615141961</v>
      </c>
      <c r="K75" s="107">
        <v>778</v>
      </c>
      <c r="L75" s="107">
        <v>17396</v>
      </c>
      <c r="M75" s="93">
        <v>16.616966580976861</v>
      </c>
      <c r="N75" s="107">
        <v>809</v>
      </c>
      <c r="O75" s="107">
        <v>23452</v>
      </c>
      <c r="P75" s="93">
        <v>23.573547589616808</v>
      </c>
      <c r="R75" s="95" t="s">
        <v>44</v>
      </c>
      <c r="S75" s="111">
        <v>809</v>
      </c>
      <c r="T75" s="112">
        <v>23.6</v>
      </c>
      <c r="U75" s="97" t="b">
        <f t="shared" si="0"/>
        <v>1</v>
      </c>
      <c r="V75" s="97" t="b">
        <f t="shared" si="1"/>
        <v>1</v>
      </c>
    </row>
    <row r="76" spans="1:22" x14ac:dyDescent="0.35">
      <c r="A76" s="95" t="s">
        <v>15</v>
      </c>
      <c r="B76" s="107">
        <v>707</v>
      </c>
      <c r="C76" s="107">
        <v>6694</v>
      </c>
      <c r="D76" s="93">
        <v>9.3776520509193784</v>
      </c>
      <c r="E76" s="107">
        <v>1017</v>
      </c>
      <c r="F76" s="107">
        <v>7843</v>
      </c>
      <c r="G76" s="93">
        <v>7.7118977384464111</v>
      </c>
      <c r="H76" s="107">
        <v>1170</v>
      </c>
      <c r="I76" s="107">
        <v>7186</v>
      </c>
      <c r="J76" s="93">
        <v>6.0589743589743588</v>
      </c>
      <c r="K76" s="107">
        <v>1477</v>
      </c>
      <c r="L76" s="107">
        <v>10342</v>
      </c>
      <c r="M76" s="93">
        <v>6.999322951929587</v>
      </c>
      <c r="N76" s="107">
        <v>731</v>
      </c>
      <c r="O76" s="107">
        <v>10494</v>
      </c>
      <c r="P76" s="93">
        <v>14.239398084815321</v>
      </c>
      <c r="R76" s="95" t="s">
        <v>15</v>
      </c>
      <c r="S76" s="111">
        <v>731</v>
      </c>
      <c r="T76" s="112">
        <v>14.2</v>
      </c>
      <c r="U76" s="97" t="b">
        <f>S76=N76</f>
        <v>1</v>
      </c>
      <c r="V76" s="97" t="b">
        <f t="shared" si="1"/>
        <v>1</v>
      </c>
    </row>
    <row r="77" spans="1:22" x14ac:dyDescent="0.35">
      <c r="A77" s="95" t="s">
        <v>29</v>
      </c>
      <c r="B77" s="107">
        <v>551</v>
      </c>
      <c r="C77" s="107">
        <v>11650</v>
      </c>
      <c r="D77" s="93">
        <v>20.72413793103448</v>
      </c>
      <c r="E77" s="107">
        <v>792</v>
      </c>
      <c r="F77" s="107">
        <v>18008</v>
      </c>
      <c r="G77" s="93">
        <v>22.676767676767678</v>
      </c>
      <c r="H77" s="107">
        <v>682</v>
      </c>
      <c r="I77" s="107">
        <v>14137</v>
      </c>
      <c r="J77" s="93">
        <v>18.759530791788851</v>
      </c>
      <c r="K77" s="107">
        <v>1138</v>
      </c>
      <c r="L77" s="107">
        <v>21576</v>
      </c>
      <c r="M77" s="93">
        <v>17.57557117750439</v>
      </c>
      <c r="N77" s="107">
        <v>661</v>
      </c>
      <c r="O77" s="107">
        <v>19579</v>
      </c>
      <c r="P77" s="93">
        <v>24.971255673222391</v>
      </c>
      <c r="R77" s="95" t="s">
        <v>29</v>
      </c>
      <c r="S77" s="111">
        <v>661</v>
      </c>
      <c r="T77" s="112">
        <v>25</v>
      </c>
      <c r="U77" s="97" t="b">
        <f t="shared" ref="U77:U81" si="2">S77=N77</f>
        <v>1</v>
      </c>
      <c r="V77" s="97" t="b">
        <f t="shared" si="1"/>
        <v>1</v>
      </c>
    </row>
    <row r="78" spans="1:22" x14ac:dyDescent="0.35">
      <c r="A78" s="95" t="s">
        <v>27</v>
      </c>
      <c r="B78" s="107">
        <v>611</v>
      </c>
      <c r="C78" s="107">
        <v>7531</v>
      </c>
      <c r="D78" s="93">
        <v>11.85433715220949</v>
      </c>
      <c r="E78" s="107">
        <v>638</v>
      </c>
      <c r="F78" s="107">
        <v>10279</v>
      </c>
      <c r="G78" s="93">
        <v>14.41692789968652</v>
      </c>
      <c r="H78" s="107">
        <v>627</v>
      </c>
      <c r="I78" s="107">
        <v>6599</v>
      </c>
      <c r="J78" s="93">
        <v>10.30781499202552</v>
      </c>
      <c r="K78" s="107">
        <v>962</v>
      </c>
      <c r="L78" s="107">
        <v>12693</v>
      </c>
      <c r="M78" s="93">
        <v>12.024948024948021</v>
      </c>
      <c r="N78" s="107">
        <v>544</v>
      </c>
      <c r="O78" s="107">
        <v>9753</v>
      </c>
      <c r="P78" s="93">
        <v>16.566176470588239</v>
      </c>
      <c r="R78" s="95" t="s">
        <v>27</v>
      </c>
      <c r="S78" s="111">
        <v>544</v>
      </c>
      <c r="T78" s="112">
        <v>16.600000000000001</v>
      </c>
      <c r="U78" s="97" t="b">
        <f t="shared" si="2"/>
        <v>1</v>
      </c>
      <c r="V78" s="97" t="b">
        <f t="shared" si="1"/>
        <v>1</v>
      </c>
    </row>
    <row r="79" spans="1:22" x14ac:dyDescent="0.35">
      <c r="A79" s="95" t="s">
        <v>55</v>
      </c>
      <c r="B79" s="107">
        <v>485</v>
      </c>
      <c r="C79" s="107">
        <v>9010</v>
      </c>
      <c r="D79" s="93">
        <v>7.8453608247422677</v>
      </c>
      <c r="E79" s="107">
        <v>403</v>
      </c>
      <c r="F79" s="107">
        <v>7774</v>
      </c>
      <c r="G79" s="93">
        <v>11.114143920595531</v>
      </c>
      <c r="H79" s="107">
        <v>416</v>
      </c>
      <c r="I79" s="107">
        <v>10874</v>
      </c>
      <c r="J79" s="93">
        <v>8.3461538461538467</v>
      </c>
      <c r="K79" s="107">
        <v>396</v>
      </c>
      <c r="L79" s="107">
        <v>3642</v>
      </c>
      <c r="M79" s="93">
        <v>9.1363636363636367</v>
      </c>
      <c r="N79" s="107">
        <v>428</v>
      </c>
      <c r="O79" s="107">
        <v>12693</v>
      </c>
      <c r="P79" s="93">
        <v>13.364485981308411</v>
      </c>
      <c r="R79" s="95" t="s">
        <v>55</v>
      </c>
      <c r="S79" s="111">
        <v>428</v>
      </c>
      <c r="T79" s="112">
        <v>13.4</v>
      </c>
      <c r="U79" s="97" t="b">
        <f t="shared" si="2"/>
        <v>1</v>
      </c>
      <c r="V79" s="97" t="b">
        <f t="shared" si="1"/>
        <v>1</v>
      </c>
    </row>
    <row r="80" spans="1:22" x14ac:dyDescent="0.35">
      <c r="A80" s="95" t="s">
        <v>38</v>
      </c>
      <c r="B80" s="107">
        <v>622</v>
      </c>
      <c r="C80" s="107">
        <v>7967</v>
      </c>
      <c r="D80" s="93">
        <v>11.87138263665595</v>
      </c>
      <c r="E80" s="107">
        <v>658</v>
      </c>
      <c r="F80" s="107">
        <v>8962</v>
      </c>
      <c r="G80" s="93">
        <v>12.259878419452891</v>
      </c>
      <c r="H80" s="107">
        <v>655</v>
      </c>
      <c r="I80" s="107">
        <v>5950</v>
      </c>
      <c r="J80" s="93">
        <v>8.2274809160305349</v>
      </c>
      <c r="K80" s="107">
        <v>708</v>
      </c>
      <c r="L80" s="107">
        <v>7936</v>
      </c>
      <c r="M80" s="93">
        <v>7.9237288135593218</v>
      </c>
      <c r="N80" s="107">
        <v>416</v>
      </c>
      <c r="O80" s="107">
        <v>6889</v>
      </c>
      <c r="P80" s="93">
        <v>15.36538461538461</v>
      </c>
      <c r="R80" s="95" t="s">
        <v>38</v>
      </c>
      <c r="S80" s="111">
        <v>416</v>
      </c>
      <c r="T80" s="112">
        <v>15.4</v>
      </c>
      <c r="U80" s="97" t="b">
        <f t="shared" si="2"/>
        <v>1</v>
      </c>
      <c r="V80" s="97" t="b">
        <f t="shared" si="1"/>
        <v>1</v>
      </c>
    </row>
    <row r="81" spans="1:22" x14ac:dyDescent="0.35">
      <c r="A81" s="95" t="s">
        <v>36</v>
      </c>
      <c r="B81" s="107">
        <v>240</v>
      </c>
      <c r="C81" s="107">
        <v>4066</v>
      </c>
      <c r="D81" s="93">
        <v>13.60416666666667</v>
      </c>
      <c r="E81" s="107">
        <v>378</v>
      </c>
      <c r="F81" s="107">
        <v>5853</v>
      </c>
      <c r="G81" s="93">
        <v>15.484126984126981</v>
      </c>
      <c r="H81" s="107">
        <v>481</v>
      </c>
      <c r="I81" s="107">
        <v>4302</v>
      </c>
      <c r="J81" s="93">
        <v>8.8295218295218287</v>
      </c>
      <c r="K81" s="107">
        <v>363</v>
      </c>
      <c r="L81" s="107">
        <v>3866</v>
      </c>
      <c r="M81" s="93">
        <v>10.380165289256199</v>
      </c>
      <c r="N81" s="107">
        <v>409</v>
      </c>
      <c r="O81" s="107">
        <v>6158</v>
      </c>
      <c r="P81" s="93">
        <v>14.7041564792176</v>
      </c>
      <c r="R81" s="95" t="s">
        <v>36</v>
      </c>
      <c r="S81" s="111">
        <v>409</v>
      </c>
      <c r="T81" s="112">
        <v>14.7</v>
      </c>
      <c r="U81" s="97" t="b">
        <f t="shared" si="2"/>
        <v>1</v>
      </c>
      <c r="V81" s="97" t="b">
        <f t="shared" si="1"/>
        <v>1</v>
      </c>
    </row>
    <row r="82" spans="1:22" x14ac:dyDescent="0.35">
      <c r="A82" s="95" t="s">
        <v>14</v>
      </c>
      <c r="B82" s="107">
        <v>404</v>
      </c>
      <c r="C82" s="107">
        <v>6346</v>
      </c>
      <c r="D82" s="93">
        <v>15.707920792079211</v>
      </c>
      <c r="E82" s="107">
        <v>584</v>
      </c>
      <c r="F82" s="107">
        <v>8765</v>
      </c>
      <c r="G82" s="93">
        <v>15.00856164383562</v>
      </c>
      <c r="H82" s="107">
        <v>528</v>
      </c>
      <c r="I82" s="107">
        <v>8147</v>
      </c>
      <c r="J82" s="93">
        <v>15.38825757575758</v>
      </c>
      <c r="K82" s="107">
        <v>585</v>
      </c>
      <c r="L82" s="107">
        <v>10133</v>
      </c>
      <c r="M82" s="93">
        <v>17.008547008547009</v>
      </c>
      <c r="N82" s="107">
        <v>358</v>
      </c>
      <c r="O82" s="107">
        <v>9458</v>
      </c>
      <c r="P82" s="93">
        <v>26.290502793296088</v>
      </c>
    </row>
    <row r="83" spans="1:22" x14ac:dyDescent="0.35">
      <c r="A83" s="95" t="s">
        <v>0</v>
      </c>
      <c r="B83" s="107">
        <v>566</v>
      </c>
      <c r="C83" s="107">
        <v>14741</v>
      </c>
      <c r="D83" s="93">
        <v>25.402826855123671</v>
      </c>
      <c r="E83" s="107">
        <v>604</v>
      </c>
      <c r="F83" s="107">
        <v>16005</v>
      </c>
      <c r="G83" s="93">
        <v>25.897350993377479</v>
      </c>
      <c r="H83" s="107">
        <v>479</v>
      </c>
      <c r="I83" s="107">
        <v>12970</v>
      </c>
      <c r="J83" s="93">
        <v>26.17536534446764</v>
      </c>
      <c r="K83" s="107">
        <v>538</v>
      </c>
      <c r="L83" s="107">
        <v>13997</v>
      </c>
      <c r="M83" s="93">
        <v>25.97769516728625</v>
      </c>
      <c r="N83" s="107">
        <v>346</v>
      </c>
      <c r="O83" s="107">
        <v>12658</v>
      </c>
      <c r="P83" s="93">
        <v>35.583815028901732</v>
      </c>
      <c r="S83" s="26" t="s">
        <v>403</v>
      </c>
      <c r="T83" s="26" t="s">
        <v>403</v>
      </c>
    </row>
    <row r="84" spans="1:22" x14ac:dyDescent="0.35">
      <c r="A84" s="95" t="s">
        <v>53</v>
      </c>
      <c r="B84" s="107">
        <v>439</v>
      </c>
      <c r="C84" s="107">
        <v>8313</v>
      </c>
      <c r="D84" s="93">
        <v>13.321184510250569</v>
      </c>
      <c r="E84" s="107">
        <v>561</v>
      </c>
      <c r="F84" s="107">
        <v>9083</v>
      </c>
      <c r="G84" s="93">
        <v>14.853832442067739</v>
      </c>
      <c r="H84" s="107">
        <v>443</v>
      </c>
      <c r="I84" s="107">
        <v>6206</v>
      </c>
      <c r="J84" s="93">
        <v>10.548532731376969</v>
      </c>
      <c r="K84" s="107">
        <v>411</v>
      </c>
      <c r="L84" s="107">
        <v>7808</v>
      </c>
      <c r="M84" s="93">
        <v>9.3990267639902676</v>
      </c>
      <c r="N84" s="107">
        <v>341</v>
      </c>
      <c r="O84" s="107">
        <v>6292</v>
      </c>
      <c r="P84" s="93">
        <v>13.68328445747801</v>
      </c>
    </row>
    <row r="85" spans="1:22" x14ac:dyDescent="0.35">
      <c r="A85" s="95" t="s">
        <v>40</v>
      </c>
      <c r="B85" s="107">
        <v>160</v>
      </c>
      <c r="C85" s="107">
        <v>2563</v>
      </c>
      <c r="D85" s="93">
        <v>16.018750000000001</v>
      </c>
      <c r="E85" s="107">
        <v>160</v>
      </c>
      <c r="F85" s="107">
        <v>3069</v>
      </c>
      <c r="G85" s="93">
        <v>18.96875</v>
      </c>
      <c r="H85" s="107">
        <v>177</v>
      </c>
      <c r="I85" s="107">
        <v>2676</v>
      </c>
      <c r="J85" s="93">
        <v>14.898305084745759</v>
      </c>
      <c r="K85" s="107">
        <v>254</v>
      </c>
      <c r="L85" s="107">
        <v>4490</v>
      </c>
      <c r="M85" s="93">
        <v>17.181102362204729</v>
      </c>
      <c r="N85" s="107">
        <v>276</v>
      </c>
      <c r="O85" s="107">
        <v>5521</v>
      </c>
      <c r="P85" s="93">
        <v>19.644927536231879</v>
      </c>
    </row>
    <row r="86" spans="1:22" x14ac:dyDescent="0.35">
      <c r="A86" s="95" t="s">
        <v>34</v>
      </c>
      <c r="B86" s="107">
        <v>386</v>
      </c>
      <c r="C86" s="107">
        <v>6595</v>
      </c>
      <c r="D86" s="93">
        <v>17.08549222797927</v>
      </c>
      <c r="E86" s="107">
        <v>460</v>
      </c>
      <c r="F86" s="107">
        <v>8631</v>
      </c>
      <c r="G86" s="93">
        <v>18.763043478260869</v>
      </c>
      <c r="H86" s="107">
        <v>479</v>
      </c>
      <c r="I86" s="107">
        <v>7776</v>
      </c>
      <c r="J86" s="93">
        <v>15.977035490605431</v>
      </c>
      <c r="K86" s="107">
        <v>433</v>
      </c>
      <c r="L86" s="107">
        <v>8009</v>
      </c>
      <c r="M86" s="93">
        <v>18.247113163972291</v>
      </c>
      <c r="N86" s="107">
        <v>264</v>
      </c>
      <c r="O86" s="107">
        <v>7324</v>
      </c>
      <c r="P86" s="93">
        <v>26.541666666666671</v>
      </c>
    </row>
    <row r="87" spans="1:22" x14ac:dyDescent="0.35">
      <c r="A87" s="95" t="s">
        <v>30</v>
      </c>
      <c r="B87" s="107">
        <v>140</v>
      </c>
      <c r="C87" s="107">
        <v>2523</v>
      </c>
      <c r="D87" s="93">
        <v>17.335714285714289</v>
      </c>
      <c r="E87" s="107">
        <v>316</v>
      </c>
      <c r="F87" s="107">
        <v>3846</v>
      </c>
      <c r="G87" s="93">
        <v>12.170886075949371</v>
      </c>
      <c r="H87" s="107">
        <v>275</v>
      </c>
      <c r="I87" s="107">
        <v>3773</v>
      </c>
      <c r="J87" s="93">
        <v>13.72</v>
      </c>
      <c r="K87" s="107">
        <v>299</v>
      </c>
      <c r="L87" s="107">
        <v>4405</v>
      </c>
      <c r="M87" s="93">
        <v>14.511705685618731</v>
      </c>
      <c r="N87" s="107">
        <v>207</v>
      </c>
      <c r="O87" s="107">
        <v>3067</v>
      </c>
      <c r="P87" s="93">
        <v>14.39613526570048</v>
      </c>
    </row>
    <row r="88" spans="1:22" x14ac:dyDescent="0.35">
      <c r="A88" s="95" t="s">
        <v>3</v>
      </c>
      <c r="B88" s="107">
        <v>143</v>
      </c>
      <c r="C88" s="107">
        <v>2679</v>
      </c>
      <c r="D88" s="93">
        <v>18.44055944055944</v>
      </c>
      <c r="E88" s="107">
        <v>141</v>
      </c>
      <c r="F88" s="107">
        <v>1947</v>
      </c>
      <c r="G88" s="93">
        <v>13.67375886524823</v>
      </c>
      <c r="H88" s="107">
        <v>123</v>
      </c>
      <c r="I88" s="107">
        <v>1939</v>
      </c>
      <c r="J88" s="93">
        <v>15.699186991869921</v>
      </c>
      <c r="K88" s="107">
        <v>167</v>
      </c>
      <c r="L88" s="107">
        <v>2722</v>
      </c>
      <c r="M88" s="93">
        <v>15.26347305389222</v>
      </c>
      <c r="N88" s="107">
        <v>220</v>
      </c>
      <c r="O88" s="107">
        <v>5028</v>
      </c>
      <c r="P88" s="93">
        <v>21.75</v>
      </c>
    </row>
    <row r="89" spans="1:22" x14ac:dyDescent="0.35">
      <c r="A89" s="95" t="s">
        <v>52</v>
      </c>
      <c r="B89" s="107">
        <v>268</v>
      </c>
      <c r="C89" s="107">
        <v>3319</v>
      </c>
      <c r="D89" s="93">
        <v>12.041044776119399</v>
      </c>
      <c r="E89" s="107">
        <v>265</v>
      </c>
      <c r="F89" s="107">
        <v>4527</v>
      </c>
      <c r="G89" s="93">
        <v>16.935849056603779</v>
      </c>
      <c r="H89" s="107">
        <v>159</v>
      </c>
      <c r="I89" s="107">
        <v>2884</v>
      </c>
      <c r="J89" s="93">
        <v>18.138364779874209</v>
      </c>
      <c r="K89" s="107">
        <v>175</v>
      </c>
      <c r="L89" s="107">
        <v>5182</v>
      </c>
      <c r="M89" s="93">
        <v>28.05714285714286</v>
      </c>
      <c r="N89" s="107">
        <v>191</v>
      </c>
      <c r="O89" s="107">
        <v>6598</v>
      </c>
      <c r="P89" s="93">
        <v>34.492146596858639</v>
      </c>
    </row>
    <row r="90" spans="1:22" x14ac:dyDescent="0.35">
      <c r="A90" s="95" t="s">
        <v>46</v>
      </c>
      <c r="B90" s="107">
        <v>376</v>
      </c>
      <c r="C90" s="107">
        <v>6372</v>
      </c>
      <c r="D90" s="93">
        <v>14.976063829787231</v>
      </c>
      <c r="E90" s="107">
        <v>460</v>
      </c>
      <c r="F90" s="107">
        <v>6077</v>
      </c>
      <c r="G90" s="93">
        <v>11.47608695652174</v>
      </c>
      <c r="H90" s="107">
        <v>329</v>
      </c>
      <c r="I90" s="107">
        <v>5454</v>
      </c>
      <c r="J90" s="93">
        <v>12.48936170212766</v>
      </c>
      <c r="K90" s="107">
        <v>197</v>
      </c>
      <c r="L90" s="107">
        <v>3166</v>
      </c>
      <c r="M90" s="93">
        <v>10.6751269035533</v>
      </c>
      <c r="N90" s="107">
        <v>190</v>
      </c>
      <c r="O90" s="107">
        <v>3584</v>
      </c>
      <c r="P90" s="93">
        <v>16.252631578947369</v>
      </c>
    </row>
    <row r="91" spans="1:22" x14ac:dyDescent="0.35">
      <c r="A91" s="95" t="s">
        <v>42</v>
      </c>
      <c r="B91" s="107">
        <v>428</v>
      </c>
      <c r="C91" s="107">
        <v>3152</v>
      </c>
      <c r="D91" s="93">
        <v>7.3644859813084116</v>
      </c>
      <c r="E91" s="107">
        <v>465</v>
      </c>
      <c r="F91" s="107">
        <v>3877</v>
      </c>
      <c r="G91" s="93">
        <v>8.3376344086021508</v>
      </c>
      <c r="H91" s="107">
        <v>153</v>
      </c>
      <c r="I91" s="107">
        <v>1751</v>
      </c>
      <c r="J91" s="93">
        <v>11.444444444444439</v>
      </c>
      <c r="K91" s="107">
        <v>310</v>
      </c>
      <c r="L91" s="107">
        <v>4540</v>
      </c>
      <c r="M91" s="93">
        <v>14.64516129032258</v>
      </c>
      <c r="N91" s="107">
        <v>175</v>
      </c>
      <c r="O91" s="107">
        <v>2981</v>
      </c>
      <c r="P91" s="93">
        <v>17.034285714285719</v>
      </c>
    </row>
    <row r="92" spans="1:22" x14ac:dyDescent="0.35">
      <c r="A92" s="95" t="s">
        <v>39</v>
      </c>
      <c r="B92" s="107">
        <v>228</v>
      </c>
      <c r="C92" s="107">
        <v>4063</v>
      </c>
      <c r="D92" s="93">
        <v>8.307017543859649</v>
      </c>
      <c r="E92" s="107">
        <v>548</v>
      </c>
      <c r="F92" s="107">
        <v>9682</v>
      </c>
      <c r="G92" s="93">
        <v>6.0529197080291972</v>
      </c>
      <c r="H92" s="107">
        <v>654</v>
      </c>
      <c r="I92" s="107">
        <v>9151</v>
      </c>
      <c r="J92" s="93">
        <v>6.8516819571865444</v>
      </c>
      <c r="K92" s="107">
        <v>468</v>
      </c>
      <c r="L92" s="107">
        <v>12409</v>
      </c>
      <c r="M92" s="93">
        <v>5.5213675213675213</v>
      </c>
      <c r="N92" s="107">
        <v>168</v>
      </c>
      <c r="O92" s="107">
        <v>6605</v>
      </c>
      <c r="P92" s="93">
        <v>5.9226190476190466</v>
      </c>
    </row>
    <row r="93" spans="1:22" x14ac:dyDescent="0.35">
      <c r="A93" s="95" t="s">
        <v>8</v>
      </c>
      <c r="B93" s="107">
        <v>132</v>
      </c>
      <c r="C93" s="107">
        <v>1868</v>
      </c>
      <c r="D93" s="93">
        <v>13.893939393939389</v>
      </c>
      <c r="E93" s="107">
        <v>172</v>
      </c>
      <c r="F93" s="107">
        <v>2556</v>
      </c>
      <c r="G93" s="93">
        <v>14.86046511627907</v>
      </c>
      <c r="H93" s="107">
        <v>158</v>
      </c>
      <c r="I93" s="107">
        <v>2296</v>
      </c>
      <c r="J93" s="93">
        <v>14.531645569620251</v>
      </c>
      <c r="K93" s="107">
        <v>221</v>
      </c>
      <c r="L93" s="107">
        <v>4719</v>
      </c>
      <c r="M93" s="93">
        <v>21.352941176470591</v>
      </c>
      <c r="N93" s="107">
        <v>156</v>
      </c>
      <c r="O93" s="107">
        <v>2796</v>
      </c>
      <c r="P93" s="93">
        <v>17.57692307692308</v>
      </c>
    </row>
    <row r="94" spans="1:22" x14ac:dyDescent="0.35">
      <c r="A94" s="95" t="s">
        <v>47</v>
      </c>
      <c r="B94" s="107">
        <v>155</v>
      </c>
      <c r="C94" s="107">
        <v>2756</v>
      </c>
      <c r="D94" s="93">
        <v>16.7741935483871</v>
      </c>
      <c r="E94" s="107">
        <v>225</v>
      </c>
      <c r="F94" s="107">
        <v>5788</v>
      </c>
      <c r="G94" s="93">
        <v>25.72444444444444</v>
      </c>
      <c r="H94" s="107">
        <v>221</v>
      </c>
      <c r="I94" s="107">
        <v>4185</v>
      </c>
      <c r="J94" s="93">
        <v>18.936651583710411</v>
      </c>
      <c r="K94" s="107">
        <v>216</v>
      </c>
      <c r="L94" s="107">
        <v>4755</v>
      </c>
      <c r="M94" s="93">
        <v>22.013888888888889</v>
      </c>
      <c r="N94" s="107">
        <v>141</v>
      </c>
      <c r="O94" s="107">
        <v>3383</v>
      </c>
      <c r="P94" s="93">
        <v>23.978723404255319</v>
      </c>
    </row>
    <row r="95" spans="1:22" x14ac:dyDescent="0.35">
      <c r="A95" s="95" t="s">
        <v>23</v>
      </c>
      <c r="B95" s="107">
        <v>85</v>
      </c>
      <c r="C95" s="107">
        <v>317</v>
      </c>
      <c r="D95" s="93">
        <v>3.4</v>
      </c>
      <c r="E95" s="107">
        <v>84</v>
      </c>
      <c r="F95" s="107">
        <v>278</v>
      </c>
      <c r="G95" s="93">
        <v>2.9880952380952381</v>
      </c>
      <c r="H95" s="107">
        <v>104</v>
      </c>
      <c r="I95" s="107">
        <v>549</v>
      </c>
      <c r="J95" s="93">
        <v>5.2788461538461542</v>
      </c>
      <c r="K95" s="107">
        <v>106</v>
      </c>
      <c r="L95" s="107">
        <v>511</v>
      </c>
      <c r="M95" s="93">
        <v>4.8207547169811322</v>
      </c>
      <c r="N95" s="107">
        <v>126</v>
      </c>
      <c r="O95" s="107">
        <v>674</v>
      </c>
      <c r="P95" s="93">
        <v>4.3492063492063489</v>
      </c>
    </row>
    <row r="96" spans="1:22" x14ac:dyDescent="0.35">
      <c r="A96" s="95" t="s">
        <v>25</v>
      </c>
      <c r="B96" s="107">
        <v>281</v>
      </c>
      <c r="C96" s="107">
        <v>3915</v>
      </c>
      <c r="D96" s="93">
        <v>10.619217081850531</v>
      </c>
      <c r="E96" s="107">
        <v>244</v>
      </c>
      <c r="F96" s="107">
        <v>3275</v>
      </c>
      <c r="G96" s="93">
        <v>10.434426229508199</v>
      </c>
      <c r="H96" s="107">
        <v>171</v>
      </c>
      <c r="I96" s="107">
        <v>2482</v>
      </c>
      <c r="J96" s="93">
        <v>11.888888888888889</v>
      </c>
      <c r="K96" s="107">
        <v>207</v>
      </c>
      <c r="L96" s="107">
        <v>4051</v>
      </c>
      <c r="M96" s="93">
        <v>14.888888888888889</v>
      </c>
      <c r="N96" s="107">
        <v>120</v>
      </c>
      <c r="O96" s="107">
        <v>3363</v>
      </c>
      <c r="P96" s="93">
        <v>12.45</v>
      </c>
    </row>
    <row r="97" spans="1:16" x14ac:dyDescent="0.35">
      <c r="A97" s="95" t="s">
        <v>28</v>
      </c>
      <c r="B97" s="107">
        <v>182</v>
      </c>
      <c r="C97" s="107">
        <v>2156</v>
      </c>
      <c r="D97" s="93">
        <v>10.45604395604396</v>
      </c>
      <c r="E97" s="107">
        <v>242</v>
      </c>
      <c r="F97" s="107">
        <v>1407</v>
      </c>
      <c r="G97" s="93">
        <v>5.5867768595041323</v>
      </c>
      <c r="H97" s="107">
        <v>38</v>
      </c>
      <c r="I97" s="107">
        <v>627</v>
      </c>
      <c r="J97" s="93">
        <v>13.368421052631581</v>
      </c>
      <c r="K97" s="107">
        <v>67</v>
      </c>
      <c r="L97" s="107">
        <v>1377</v>
      </c>
      <c r="M97" s="93">
        <v>16.850746268656721</v>
      </c>
      <c r="N97" s="107">
        <v>102</v>
      </c>
      <c r="O97" s="107">
        <v>1062</v>
      </c>
      <c r="P97" s="93">
        <v>9.0392156862745097</v>
      </c>
    </row>
    <row r="98" spans="1:16" x14ac:dyDescent="0.35">
      <c r="A98" s="95" t="s">
        <v>336</v>
      </c>
      <c r="B98" s="95" t="s">
        <v>79</v>
      </c>
      <c r="C98" s="95" t="s">
        <v>79</v>
      </c>
      <c r="D98" s="95" t="s">
        <v>79</v>
      </c>
      <c r="E98" s="95" t="s">
        <v>79</v>
      </c>
      <c r="F98" s="95" t="s">
        <v>79</v>
      </c>
      <c r="G98" s="95" t="s">
        <v>79</v>
      </c>
      <c r="H98" s="95" t="s">
        <v>79</v>
      </c>
      <c r="I98" s="95" t="s">
        <v>79</v>
      </c>
      <c r="J98" s="95" t="s">
        <v>79</v>
      </c>
      <c r="K98" s="107">
        <v>67</v>
      </c>
      <c r="L98" s="107">
        <v>1170</v>
      </c>
      <c r="M98" s="93">
        <v>17.46268656716418</v>
      </c>
      <c r="N98" s="107">
        <v>84</v>
      </c>
      <c r="O98" s="107">
        <v>2634</v>
      </c>
      <c r="P98" s="93">
        <v>26.964285714285719</v>
      </c>
    </row>
    <row r="99" spans="1:16" x14ac:dyDescent="0.35">
      <c r="A99" s="95" t="s">
        <v>48</v>
      </c>
      <c r="B99" s="107">
        <v>103</v>
      </c>
      <c r="C99" s="107">
        <v>1065</v>
      </c>
      <c r="D99" s="93">
        <v>10.339805825242721</v>
      </c>
      <c r="E99" s="107">
        <v>120</v>
      </c>
      <c r="F99" s="107">
        <v>1884</v>
      </c>
      <c r="G99" s="93">
        <v>15.7</v>
      </c>
      <c r="H99" s="107">
        <v>91</v>
      </c>
      <c r="I99" s="107">
        <v>1111</v>
      </c>
      <c r="J99" s="93">
        <v>12.197802197802201</v>
      </c>
      <c r="K99" s="107">
        <v>59</v>
      </c>
      <c r="L99" s="107">
        <v>918</v>
      </c>
      <c r="M99" s="93">
        <v>15.050847457627119</v>
      </c>
      <c r="N99" s="107">
        <v>74</v>
      </c>
      <c r="O99" s="107">
        <v>992</v>
      </c>
      <c r="P99" s="93">
        <v>13.405405405405411</v>
      </c>
    </row>
    <row r="100" spans="1:16" x14ac:dyDescent="0.35">
      <c r="A100" s="95" t="s">
        <v>5</v>
      </c>
      <c r="B100" s="107">
        <v>41</v>
      </c>
      <c r="C100" s="107">
        <v>538</v>
      </c>
      <c r="D100" s="93">
        <v>13.121951219512191</v>
      </c>
      <c r="E100" s="107">
        <v>196</v>
      </c>
      <c r="F100" s="107">
        <v>2249</v>
      </c>
      <c r="G100" s="93">
        <v>11.47448979591837</v>
      </c>
      <c r="H100" s="107">
        <v>114</v>
      </c>
      <c r="I100" s="107">
        <v>1455</v>
      </c>
      <c r="J100" s="93">
        <v>12.763157894736841</v>
      </c>
      <c r="K100" s="107">
        <v>98</v>
      </c>
      <c r="L100" s="107">
        <v>2039</v>
      </c>
      <c r="M100" s="93">
        <v>20.80612244897959</v>
      </c>
      <c r="N100" s="107">
        <v>71</v>
      </c>
      <c r="O100" s="107">
        <v>1721</v>
      </c>
      <c r="P100" s="93">
        <v>24.239436619718312</v>
      </c>
    </row>
    <row r="101" spans="1:16" x14ac:dyDescent="0.35">
      <c r="A101" s="95" t="s">
        <v>18</v>
      </c>
      <c r="B101" s="107">
        <v>81</v>
      </c>
      <c r="C101" s="107">
        <v>1434</v>
      </c>
      <c r="D101" s="93">
        <v>17.703703703703699</v>
      </c>
      <c r="E101" s="107">
        <v>102</v>
      </c>
      <c r="F101" s="107">
        <v>1638</v>
      </c>
      <c r="G101" s="93">
        <v>16.058823529411761</v>
      </c>
      <c r="H101" s="107">
        <v>95</v>
      </c>
      <c r="I101" s="107">
        <v>1240</v>
      </c>
      <c r="J101" s="93">
        <v>13.05263157894737</v>
      </c>
      <c r="K101" s="107">
        <v>91</v>
      </c>
      <c r="L101" s="107">
        <v>1555</v>
      </c>
      <c r="M101" s="93">
        <v>15.81318681318681</v>
      </c>
      <c r="N101" s="107">
        <v>67</v>
      </c>
      <c r="O101" s="107">
        <v>894</v>
      </c>
      <c r="P101" s="93">
        <v>13.343283582089549</v>
      </c>
    </row>
    <row r="102" spans="1:16" x14ac:dyDescent="0.35">
      <c r="A102" s="95" t="s">
        <v>49</v>
      </c>
      <c r="B102" s="107">
        <v>96</v>
      </c>
      <c r="C102" s="107">
        <v>2186</v>
      </c>
      <c r="D102" s="93">
        <v>22.770833333333329</v>
      </c>
      <c r="E102" s="107">
        <v>138</v>
      </c>
      <c r="F102" s="107">
        <v>3276</v>
      </c>
      <c r="G102" s="93">
        <v>23.739130434782609</v>
      </c>
      <c r="H102" s="107">
        <v>118</v>
      </c>
      <c r="I102" s="107">
        <v>2382</v>
      </c>
      <c r="J102" s="93">
        <v>19.423728813559318</v>
      </c>
      <c r="K102" s="107">
        <v>100</v>
      </c>
      <c r="L102" s="107">
        <v>2487</v>
      </c>
      <c r="M102" s="93">
        <v>23.47</v>
      </c>
      <c r="N102" s="107">
        <v>67</v>
      </c>
      <c r="O102" s="107">
        <v>2583</v>
      </c>
      <c r="P102" s="93">
        <v>38.552238805970148</v>
      </c>
    </row>
    <row r="103" spans="1:16" x14ac:dyDescent="0.35">
      <c r="A103" s="95" t="s">
        <v>20</v>
      </c>
      <c r="B103" s="107">
        <v>61</v>
      </c>
      <c r="C103" s="107">
        <v>2077</v>
      </c>
      <c r="D103" s="93">
        <v>22.311475409836071</v>
      </c>
      <c r="E103" s="107">
        <v>333</v>
      </c>
      <c r="F103" s="107">
        <v>4736</v>
      </c>
      <c r="G103" s="93">
        <v>11.705705705705711</v>
      </c>
      <c r="H103" s="107">
        <v>204</v>
      </c>
      <c r="I103" s="107">
        <v>4782</v>
      </c>
      <c r="J103" s="93">
        <v>8.4558823529411757</v>
      </c>
      <c r="K103" s="107">
        <v>281</v>
      </c>
      <c r="L103" s="107">
        <v>6280</v>
      </c>
      <c r="M103" s="93">
        <v>9.9857651245551597</v>
      </c>
      <c r="N103" s="107">
        <v>63</v>
      </c>
      <c r="O103" s="107">
        <v>5620</v>
      </c>
      <c r="P103" s="93">
        <v>3.6190476190476191</v>
      </c>
    </row>
    <row r="104" spans="1:16" x14ac:dyDescent="0.35">
      <c r="A104" s="95" t="s">
        <v>45</v>
      </c>
      <c r="B104" s="107">
        <v>39</v>
      </c>
      <c r="C104" s="107">
        <v>1216</v>
      </c>
      <c r="D104" s="93">
        <v>31.179487179487179</v>
      </c>
      <c r="E104" s="107">
        <v>46</v>
      </c>
      <c r="F104" s="107">
        <v>812</v>
      </c>
      <c r="G104" s="93">
        <v>17.65217391304348</v>
      </c>
      <c r="H104" s="107">
        <v>0</v>
      </c>
      <c r="I104" s="107">
        <v>1153</v>
      </c>
      <c r="J104" s="108" t="s">
        <v>79</v>
      </c>
      <c r="K104" s="107">
        <v>86</v>
      </c>
      <c r="L104" s="107">
        <v>1424</v>
      </c>
      <c r="M104" s="93">
        <v>16.558139534883718</v>
      </c>
      <c r="N104" s="107">
        <v>60</v>
      </c>
      <c r="O104" s="107">
        <v>1191</v>
      </c>
      <c r="P104" s="93">
        <v>19.850000000000001</v>
      </c>
    </row>
    <row r="105" spans="1:16" x14ac:dyDescent="0.35">
      <c r="A105" s="95" t="s">
        <v>2</v>
      </c>
      <c r="B105" s="107">
        <v>26</v>
      </c>
      <c r="C105" s="107">
        <v>2150</v>
      </c>
      <c r="D105" s="93">
        <v>65.42307692307692</v>
      </c>
      <c r="E105" s="107">
        <v>17</v>
      </c>
      <c r="F105" s="107">
        <v>809</v>
      </c>
      <c r="G105" s="93">
        <v>47.588235294117638</v>
      </c>
      <c r="H105" s="107">
        <v>50</v>
      </c>
      <c r="I105" s="107">
        <v>1699</v>
      </c>
      <c r="J105" s="93">
        <v>33.979999999999997</v>
      </c>
      <c r="K105" s="107">
        <v>25</v>
      </c>
      <c r="L105" s="107">
        <v>735</v>
      </c>
      <c r="M105" s="93">
        <v>29.4</v>
      </c>
      <c r="N105" s="107">
        <v>47</v>
      </c>
      <c r="O105" s="107">
        <v>1313</v>
      </c>
      <c r="P105" s="93">
        <v>26.787234042553191</v>
      </c>
    </row>
    <row r="106" spans="1:16" x14ac:dyDescent="0.35">
      <c r="A106" s="95" t="s">
        <v>21</v>
      </c>
      <c r="B106" s="107">
        <v>58</v>
      </c>
      <c r="C106" s="107">
        <v>1232</v>
      </c>
      <c r="D106" s="93">
        <v>9.1034482758620694</v>
      </c>
      <c r="E106" s="107">
        <v>54</v>
      </c>
      <c r="F106" s="107">
        <v>1264</v>
      </c>
      <c r="G106" s="93">
        <v>8.7962962962962958</v>
      </c>
      <c r="H106" s="107">
        <v>82</v>
      </c>
      <c r="I106" s="107">
        <v>1019</v>
      </c>
      <c r="J106" s="93">
        <v>9.2560975609756095</v>
      </c>
      <c r="K106" s="107">
        <v>89</v>
      </c>
      <c r="L106" s="107">
        <v>1115</v>
      </c>
      <c r="M106" s="93">
        <v>12.38202247191011</v>
      </c>
      <c r="N106" s="107">
        <v>42</v>
      </c>
      <c r="O106" s="107">
        <v>785</v>
      </c>
      <c r="P106" s="93">
        <v>18.142857142857139</v>
      </c>
    </row>
    <row r="107" spans="1:16" x14ac:dyDescent="0.35">
      <c r="A107" s="95" t="s">
        <v>33</v>
      </c>
      <c r="B107" s="107">
        <v>26</v>
      </c>
      <c r="C107" s="107">
        <v>266</v>
      </c>
      <c r="D107" s="93">
        <v>10.23076923076923</v>
      </c>
      <c r="E107" s="107">
        <v>28</v>
      </c>
      <c r="F107" s="107">
        <v>764</v>
      </c>
      <c r="G107" s="93">
        <v>27.285714285714281</v>
      </c>
      <c r="H107" s="107">
        <v>32</v>
      </c>
      <c r="I107" s="107">
        <v>427</v>
      </c>
      <c r="J107" s="93">
        <v>13.34375</v>
      </c>
      <c r="K107" s="107">
        <v>31</v>
      </c>
      <c r="L107" s="107">
        <v>636</v>
      </c>
      <c r="M107" s="93">
        <v>20.516129032258061</v>
      </c>
      <c r="N107" s="107">
        <v>34</v>
      </c>
      <c r="O107" s="107">
        <v>680</v>
      </c>
      <c r="P107" s="93">
        <v>17.735294117647062</v>
      </c>
    </row>
    <row r="108" spans="1:16" x14ac:dyDescent="0.35">
      <c r="A108" s="95" t="s">
        <v>51</v>
      </c>
      <c r="B108" s="107">
        <v>29</v>
      </c>
      <c r="C108" s="107">
        <v>370</v>
      </c>
      <c r="D108" s="93">
        <v>12.758620689655171</v>
      </c>
      <c r="E108" s="107">
        <v>30</v>
      </c>
      <c r="F108" s="107">
        <v>338</v>
      </c>
      <c r="G108" s="93">
        <v>11.266666666666669</v>
      </c>
      <c r="H108" s="107">
        <v>10</v>
      </c>
      <c r="I108" s="107">
        <v>218</v>
      </c>
      <c r="J108" s="93">
        <v>13</v>
      </c>
      <c r="K108" s="107">
        <v>33</v>
      </c>
      <c r="L108" s="107">
        <v>291</v>
      </c>
      <c r="M108" s="93">
        <v>8.8181818181818183</v>
      </c>
      <c r="N108" s="107">
        <v>34</v>
      </c>
      <c r="O108" s="107">
        <v>419</v>
      </c>
      <c r="P108" s="93">
        <v>11.73529411764706</v>
      </c>
    </row>
    <row r="109" spans="1:16" x14ac:dyDescent="0.35">
      <c r="A109" s="95" t="s">
        <v>24</v>
      </c>
      <c r="B109" s="107">
        <v>76</v>
      </c>
      <c r="C109" s="107">
        <v>312</v>
      </c>
      <c r="D109" s="93">
        <v>4.1052631578947372</v>
      </c>
      <c r="E109" s="107">
        <v>59</v>
      </c>
      <c r="F109" s="107">
        <v>364</v>
      </c>
      <c r="G109" s="93">
        <v>6.1694915254237293</v>
      </c>
      <c r="H109" s="107">
        <v>24</v>
      </c>
      <c r="I109" s="107">
        <v>235</v>
      </c>
      <c r="J109" s="93">
        <v>9.7916666666666661</v>
      </c>
      <c r="K109" s="107">
        <v>51</v>
      </c>
      <c r="L109" s="107">
        <v>323</v>
      </c>
      <c r="M109" s="93">
        <v>6.333333333333333</v>
      </c>
      <c r="N109" s="107">
        <v>28</v>
      </c>
      <c r="O109" s="107">
        <v>350</v>
      </c>
      <c r="P109" s="93">
        <v>11.25</v>
      </c>
    </row>
    <row r="110" spans="1:16" x14ac:dyDescent="0.35">
      <c r="A110" s="95" t="s">
        <v>4</v>
      </c>
      <c r="B110" s="107">
        <v>7</v>
      </c>
      <c r="C110" s="107">
        <v>15</v>
      </c>
      <c r="D110" s="93">
        <v>2.1428571428571428</v>
      </c>
      <c r="E110" s="107">
        <v>14</v>
      </c>
      <c r="F110" s="107">
        <v>365</v>
      </c>
      <c r="G110" s="93">
        <v>26.071428571428569</v>
      </c>
      <c r="H110" s="107">
        <v>34</v>
      </c>
      <c r="I110" s="107">
        <v>414</v>
      </c>
      <c r="J110" s="93">
        <v>12.17647058823529</v>
      </c>
      <c r="K110" s="107">
        <v>48</v>
      </c>
      <c r="L110" s="107">
        <v>415</v>
      </c>
      <c r="M110" s="93">
        <v>8.6458333333333339</v>
      </c>
      <c r="N110" s="107">
        <v>27</v>
      </c>
      <c r="O110" s="107">
        <v>370</v>
      </c>
      <c r="P110" s="93">
        <v>13.703703703703701</v>
      </c>
    </row>
    <row r="111" spans="1:16" x14ac:dyDescent="0.35">
      <c r="A111" s="95" t="s">
        <v>13</v>
      </c>
      <c r="B111" s="95" t="s">
        <v>79</v>
      </c>
      <c r="C111" s="95" t="s">
        <v>79</v>
      </c>
      <c r="D111" s="95" t="s">
        <v>79</v>
      </c>
      <c r="E111" s="107">
        <v>1</v>
      </c>
      <c r="F111" s="107">
        <v>1</v>
      </c>
      <c r="G111" s="93">
        <v>1</v>
      </c>
      <c r="H111" s="107">
        <v>13</v>
      </c>
      <c r="I111" s="107">
        <v>99</v>
      </c>
      <c r="J111" s="93">
        <v>6.2307692307692308</v>
      </c>
      <c r="K111" s="107">
        <v>17</v>
      </c>
      <c r="L111" s="107">
        <v>284</v>
      </c>
      <c r="M111" s="93">
        <v>16.705882352941181</v>
      </c>
      <c r="N111" s="107">
        <v>22</v>
      </c>
      <c r="O111" s="107">
        <v>754</v>
      </c>
      <c r="P111" s="93">
        <v>33.409090909090907</v>
      </c>
    </row>
    <row r="112" spans="1:16" x14ac:dyDescent="0.35">
      <c r="A112" s="95" t="s">
        <v>37</v>
      </c>
      <c r="B112" s="107">
        <v>27</v>
      </c>
      <c r="C112" s="107">
        <v>707</v>
      </c>
      <c r="D112" s="93">
        <v>26.18518518518519</v>
      </c>
      <c r="E112" s="107">
        <v>25</v>
      </c>
      <c r="F112" s="107">
        <v>354</v>
      </c>
      <c r="G112" s="93">
        <v>14.16</v>
      </c>
      <c r="H112" s="107">
        <v>7</v>
      </c>
      <c r="I112" s="107">
        <v>3395</v>
      </c>
      <c r="J112" s="93">
        <v>3</v>
      </c>
      <c r="K112" s="107">
        <v>28</v>
      </c>
      <c r="L112" s="107">
        <v>300</v>
      </c>
      <c r="M112" s="93">
        <v>10.71428571428571</v>
      </c>
      <c r="N112" s="107">
        <v>18</v>
      </c>
      <c r="O112" s="107">
        <v>3965</v>
      </c>
      <c r="P112" s="93">
        <v>10.83333333333333</v>
      </c>
    </row>
    <row r="113" spans="1:16" x14ac:dyDescent="0.35">
      <c r="A113" s="95" t="s">
        <v>10</v>
      </c>
      <c r="B113" s="107">
        <v>12</v>
      </c>
      <c r="C113" s="107">
        <v>201</v>
      </c>
      <c r="D113" s="93">
        <v>15.25</v>
      </c>
      <c r="E113" s="107">
        <v>20</v>
      </c>
      <c r="F113" s="107">
        <v>267</v>
      </c>
      <c r="G113" s="93">
        <v>10.5</v>
      </c>
      <c r="H113" s="107">
        <v>53</v>
      </c>
      <c r="I113" s="107">
        <v>789</v>
      </c>
      <c r="J113" s="93">
        <v>14.20754716981132</v>
      </c>
      <c r="K113" s="107">
        <v>43</v>
      </c>
      <c r="L113" s="107">
        <v>517</v>
      </c>
      <c r="M113" s="93">
        <v>12.02325581395349</v>
      </c>
      <c r="N113" s="107">
        <v>14</v>
      </c>
      <c r="O113" s="107">
        <v>220</v>
      </c>
      <c r="P113" s="93">
        <v>15.71428571428571</v>
      </c>
    </row>
    <row r="114" spans="1:16" x14ac:dyDescent="0.35">
      <c r="A114" s="95" t="s">
        <v>43</v>
      </c>
      <c r="B114" s="107">
        <v>8</v>
      </c>
      <c r="C114" s="107">
        <v>42</v>
      </c>
      <c r="D114" s="93">
        <v>5.25</v>
      </c>
      <c r="E114" s="107">
        <v>6</v>
      </c>
      <c r="F114" s="107">
        <v>16</v>
      </c>
      <c r="G114" s="93">
        <v>2.666666666666667</v>
      </c>
      <c r="H114" s="107">
        <v>32</v>
      </c>
      <c r="I114" s="107">
        <v>250</v>
      </c>
      <c r="J114" s="93">
        <v>7.8125</v>
      </c>
      <c r="K114" s="107">
        <v>20</v>
      </c>
      <c r="L114" s="107">
        <v>159</v>
      </c>
      <c r="M114" s="93">
        <v>7.95</v>
      </c>
      <c r="N114" s="107">
        <v>14</v>
      </c>
      <c r="O114" s="107">
        <v>153</v>
      </c>
      <c r="P114" s="93">
        <v>10.928571428571431</v>
      </c>
    </row>
    <row r="115" spans="1:16" x14ac:dyDescent="0.35">
      <c r="A115" s="95" t="s">
        <v>17</v>
      </c>
      <c r="B115" s="107">
        <v>20</v>
      </c>
      <c r="C115" s="107">
        <v>378</v>
      </c>
      <c r="D115" s="93">
        <v>18.899999999999999</v>
      </c>
      <c r="E115" s="107">
        <v>6</v>
      </c>
      <c r="F115" s="107">
        <v>175</v>
      </c>
      <c r="G115" s="93">
        <v>29.166666666666671</v>
      </c>
      <c r="H115" s="107">
        <v>11</v>
      </c>
      <c r="I115" s="107">
        <v>169</v>
      </c>
      <c r="J115" s="93">
        <v>15.36363636363636</v>
      </c>
      <c r="K115" s="107">
        <v>13</v>
      </c>
      <c r="L115" s="107">
        <v>98</v>
      </c>
      <c r="M115" s="93">
        <v>7.5384615384615383</v>
      </c>
      <c r="N115" s="107">
        <v>11</v>
      </c>
      <c r="O115" s="107">
        <v>139</v>
      </c>
      <c r="P115" s="93">
        <v>12.63636363636364</v>
      </c>
    </row>
    <row r="116" spans="1:16" x14ac:dyDescent="0.35">
      <c r="A116" s="95" t="s">
        <v>26</v>
      </c>
      <c r="B116" s="95" t="s">
        <v>79</v>
      </c>
      <c r="C116" s="95" t="s">
        <v>79</v>
      </c>
      <c r="D116" s="95" t="s">
        <v>79</v>
      </c>
      <c r="E116" s="95" t="s">
        <v>79</v>
      </c>
      <c r="F116" s="95" t="s">
        <v>79</v>
      </c>
      <c r="G116" s="95" t="s">
        <v>79</v>
      </c>
      <c r="H116" s="107">
        <v>1</v>
      </c>
      <c r="I116" s="107">
        <v>3</v>
      </c>
      <c r="J116" s="93">
        <v>3</v>
      </c>
      <c r="K116" s="107">
        <v>1</v>
      </c>
      <c r="L116" s="107">
        <v>1</v>
      </c>
      <c r="M116" s="93">
        <v>1</v>
      </c>
      <c r="N116" s="107">
        <v>11</v>
      </c>
      <c r="O116" s="107">
        <v>148</v>
      </c>
      <c r="P116" s="93">
        <v>13.45454545454546</v>
      </c>
    </row>
    <row r="117" spans="1:16" x14ac:dyDescent="0.35">
      <c r="A117" s="95" t="s">
        <v>22</v>
      </c>
      <c r="B117" s="107">
        <v>66</v>
      </c>
      <c r="C117" s="107">
        <v>204</v>
      </c>
      <c r="D117" s="93">
        <v>2.8636363636363642</v>
      </c>
      <c r="E117" s="107">
        <v>67</v>
      </c>
      <c r="F117" s="107">
        <v>137</v>
      </c>
      <c r="G117" s="93">
        <v>2.044776119402985</v>
      </c>
      <c r="H117" s="107">
        <v>6</v>
      </c>
      <c r="I117" s="107">
        <v>26</v>
      </c>
      <c r="J117" s="93">
        <v>4.333333333333333</v>
      </c>
      <c r="K117" s="95" t="s">
        <v>79</v>
      </c>
      <c r="L117" s="95" t="s">
        <v>79</v>
      </c>
      <c r="M117" s="95" t="s">
        <v>79</v>
      </c>
      <c r="N117" s="107">
        <v>9</v>
      </c>
      <c r="O117" s="107">
        <v>50</v>
      </c>
      <c r="P117" s="93">
        <v>5.5555555555555554</v>
      </c>
    </row>
    <row r="118" spans="1:16" x14ac:dyDescent="0.35">
      <c r="A118" s="95" t="s">
        <v>384</v>
      </c>
      <c r="B118" s="107">
        <v>7</v>
      </c>
      <c r="C118" s="107">
        <v>35</v>
      </c>
      <c r="D118" s="93">
        <v>3.4285714285714279</v>
      </c>
      <c r="E118" s="107">
        <v>9</v>
      </c>
      <c r="F118" s="107">
        <v>96</v>
      </c>
      <c r="G118" s="93">
        <v>9.1111111111111107</v>
      </c>
      <c r="H118" s="107">
        <v>5</v>
      </c>
      <c r="I118" s="107">
        <v>73</v>
      </c>
      <c r="J118" s="93">
        <v>6.8</v>
      </c>
      <c r="K118" s="107">
        <v>19</v>
      </c>
      <c r="L118" s="107">
        <v>432</v>
      </c>
      <c r="M118" s="93">
        <v>3.052631578947369</v>
      </c>
      <c r="N118" s="107">
        <v>8</v>
      </c>
      <c r="O118" s="107">
        <v>80</v>
      </c>
      <c r="P118" s="93">
        <v>10</v>
      </c>
    </row>
    <row r="119" spans="1:16" x14ac:dyDescent="0.35">
      <c r="A119" s="95" t="s">
        <v>35</v>
      </c>
      <c r="B119" s="107">
        <v>3</v>
      </c>
      <c r="C119" s="107">
        <v>30</v>
      </c>
      <c r="D119" s="93">
        <v>10</v>
      </c>
      <c r="E119" s="107">
        <v>5</v>
      </c>
      <c r="F119" s="107">
        <v>31</v>
      </c>
      <c r="G119" s="93">
        <v>6.2</v>
      </c>
      <c r="H119" s="107">
        <v>6</v>
      </c>
      <c r="I119" s="107">
        <v>44</v>
      </c>
      <c r="J119" s="93">
        <v>7.333333333333333</v>
      </c>
      <c r="K119" s="107">
        <v>3</v>
      </c>
      <c r="L119" s="107">
        <v>3</v>
      </c>
      <c r="M119" s="93">
        <v>1</v>
      </c>
      <c r="N119" s="107">
        <v>8</v>
      </c>
      <c r="O119" s="107">
        <v>73</v>
      </c>
      <c r="P119" s="93">
        <v>9.125</v>
      </c>
    </row>
    <row r="120" spans="1:16" x14ac:dyDescent="0.35">
      <c r="A120" s="95" t="s">
        <v>16</v>
      </c>
      <c r="B120" s="107">
        <v>3</v>
      </c>
      <c r="C120" s="107">
        <v>13</v>
      </c>
      <c r="D120" s="93">
        <v>4.333333333333333</v>
      </c>
      <c r="E120" s="95" t="s">
        <v>79</v>
      </c>
      <c r="F120" s="95" t="s">
        <v>79</v>
      </c>
      <c r="G120" s="95" t="s">
        <v>79</v>
      </c>
      <c r="H120" s="95" t="s">
        <v>79</v>
      </c>
      <c r="I120" s="95" t="s">
        <v>79</v>
      </c>
      <c r="J120" s="95" t="s">
        <v>79</v>
      </c>
      <c r="K120" s="107">
        <v>1</v>
      </c>
      <c r="L120" s="107">
        <v>8</v>
      </c>
      <c r="M120" s="93">
        <v>8</v>
      </c>
      <c r="N120" s="107">
        <v>6</v>
      </c>
      <c r="O120" s="107">
        <v>8</v>
      </c>
      <c r="P120" s="93">
        <v>1</v>
      </c>
    </row>
    <row r="121" spans="1:16" x14ac:dyDescent="0.35">
      <c r="A121" s="95" t="s">
        <v>54</v>
      </c>
      <c r="B121" s="107">
        <v>30</v>
      </c>
      <c r="C121" s="107">
        <v>279</v>
      </c>
      <c r="D121" s="93">
        <v>9.3000000000000007</v>
      </c>
      <c r="E121" s="107">
        <v>10</v>
      </c>
      <c r="F121" s="107">
        <v>153</v>
      </c>
      <c r="G121" s="93">
        <v>15.3</v>
      </c>
      <c r="H121" s="107">
        <v>6</v>
      </c>
      <c r="I121" s="107">
        <v>104</v>
      </c>
      <c r="J121" s="93">
        <v>17.333333333333329</v>
      </c>
      <c r="K121" s="107">
        <v>3</v>
      </c>
      <c r="L121" s="107">
        <v>24</v>
      </c>
      <c r="M121" s="93">
        <v>8</v>
      </c>
      <c r="N121" s="107">
        <v>5</v>
      </c>
      <c r="O121" s="107">
        <v>83</v>
      </c>
      <c r="P121" s="93">
        <v>16.600000000000001</v>
      </c>
    </row>
    <row r="122" spans="1:16" x14ac:dyDescent="0.35">
      <c r="A122" s="95" t="s">
        <v>6</v>
      </c>
      <c r="B122" s="95" t="s">
        <v>79</v>
      </c>
      <c r="C122" s="95" t="s">
        <v>79</v>
      </c>
      <c r="D122" s="95" t="s">
        <v>79</v>
      </c>
      <c r="E122" s="107">
        <v>2</v>
      </c>
      <c r="F122" s="107">
        <v>31</v>
      </c>
      <c r="G122" s="93">
        <v>15.5</v>
      </c>
      <c r="H122" s="107">
        <v>1</v>
      </c>
      <c r="I122" s="107">
        <v>14</v>
      </c>
      <c r="J122" s="93">
        <v>14</v>
      </c>
      <c r="K122" s="95" t="s">
        <v>79</v>
      </c>
      <c r="L122" s="95" t="s">
        <v>79</v>
      </c>
      <c r="M122" s="95" t="s">
        <v>79</v>
      </c>
      <c r="N122" s="107">
        <v>4</v>
      </c>
      <c r="O122" s="107">
        <v>196</v>
      </c>
      <c r="P122" s="93">
        <v>2.5</v>
      </c>
    </row>
    <row r="123" spans="1:16" x14ac:dyDescent="0.35">
      <c r="A123" s="95" t="s">
        <v>19</v>
      </c>
      <c r="B123" s="95" t="s">
        <v>79</v>
      </c>
      <c r="C123" s="95" t="s">
        <v>79</v>
      </c>
      <c r="D123" s="95" t="s">
        <v>79</v>
      </c>
      <c r="E123" s="95" t="s">
        <v>79</v>
      </c>
      <c r="F123" s="95" t="s">
        <v>79</v>
      </c>
      <c r="G123" s="95" t="s">
        <v>79</v>
      </c>
      <c r="H123" s="107">
        <v>1</v>
      </c>
      <c r="I123" s="107">
        <v>1</v>
      </c>
      <c r="J123" s="93">
        <v>1</v>
      </c>
      <c r="K123" s="95" t="s">
        <v>79</v>
      </c>
      <c r="L123" s="95" t="s">
        <v>79</v>
      </c>
      <c r="M123" s="95" t="s">
        <v>79</v>
      </c>
      <c r="N123" s="107">
        <v>3</v>
      </c>
      <c r="O123" s="107">
        <v>158</v>
      </c>
      <c r="P123" s="93">
        <v>52.666666666666657</v>
      </c>
    </row>
    <row r="124" spans="1:16" x14ac:dyDescent="0.35">
      <c r="A124" s="95" t="s">
        <v>385</v>
      </c>
      <c r="B124" s="95" t="s">
        <v>79</v>
      </c>
      <c r="C124" s="95" t="s">
        <v>79</v>
      </c>
      <c r="D124" s="95" t="s">
        <v>79</v>
      </c>
      <c r="E124" s="95" t="s">
        <v>79</v>
      </c>
      <c r="F124" s="95" t="s">
        <v>79</v>
      </c>
      <c r="G124" s="95" t="s">
        <v>79</v>
      </c>
      <c r="H124" s="95" t="s">
        <v>79</v>
      </c>
      <c r="I124" s="95" t="s">
        <v>79</v>
      </c>
      <c r="J124" s="95" t="s">
        <v>79</v>
      </c>
      <c r="K124" s="95" t="s">
        <v>79</v>
      </c>
      <c r="L124" s="95" t="s">
        <v>79</v>
      </c>
      <c r="M124" s="95" t="s">
        <v>79</v>
      </c>
      <c r="N124" s="107">
        <v>2</v>
      </c>
      <c r="O124" s="107">
        <v>19</v>
      </c>
      <c r="P124" s="93">
        <v>9.5</v>
      </c>
    </row>
    <row r="125" spans="1:16" x14ac:dyDescent="0.35">
      <c r="A125" s="95" t="s">
        <v>387</v>
      </c>
      <c r="B125" s="95" t="s">
        <v>79</v>
      </c>
      <c r="C125" s="95" t="s">
        <v>79</v>
      </c>
      <c r="D125" s="95" t="s">
        <v>79</v>
      </c>
      <c r="E125" s="95" t="s">
        <v>79</v>
      </c>
      <c r="F125" s="95" t="s">
        <v>79</v>
      </c>
      <c r="G125" s="95" t="s">
        <v>79</v>
      </c>
      <c r="H125" s="95" t="s">
        <v>79</v>
      </c>
      <c r="I125" s="95" t="s">
        <v>79</v>
      </c>
      <c r="J125" s="95" t="s">
        <v>79</v>
      </c>
      <c r="K125" s="95" t="s">
        <v>79</v>
      </c>
      <c r="L125" s="95" t="s">
        <v>79</v>
      </c>
      <c r="M125" s="95" t="s">
        <v>79</v>
      </c>
      <c r="N125" s="107">
        <v>1</v>
      </c>
      <c r="O125" s="107">
        <v>83</v>
      </c>
      <c r="P125" s="93">
        <v>83</v>
      </c>
    </row>
    <row r="126" spans="1:16" x14ac:dyDescent="0.35">
      <c r="A126" s="95" t="s">
        <v>31</v>
      </c>
      <c r="B126" s="107">
        <v>68</v>
      </c>
      <c r="C126" s="107">
        <v>385</v>
      </c>
      <c r="D126" s="93">
        <v>4</v>
      </c>
      <c r="E126" s="107">
        <v>46</v>
      </c>
      <c r="F126" s="107">
        <v>512</v>
      </c>
      <c r="G126" s="93">
        <v>9.2826086956521738</v>
      </c>
      <c r="H126" s="107">
        <v>31</v>
      </c>
      <c r="I126" s="107">
        <v>387</v>
      </c>
      <c r="J126" s="93">
        <v>12.483870967741939</v>
      </c>
      <c r="K126" s="107">
        <v>22</v>
      </c>
      <c r="L126" s="107">
        <v>173</v>
      </c>
      <c r="M126" s="93">
        <v>7.8636363636363633</v>
      </c>
      <c r="N126" s="107">
        <v>1</v>
      </c>
      <c r="O126" s="107">
        <v>1</v>
      </c>
      <c r="P126" s="93">
        <v>1</v>
      </c>
    </row>
    <row r="127" spans="1:16" x14ac:dyDescent="0.35">
      <c r="A127" s="95" t="s">
        <v>396</v>
      </c>
      <c r="B127" s="95" t="s">
        <v>79</v>
      </c>
      <c r="C127" s="95" t="s">
        <v>79</v>
      </c>
      <c r="D127" s="95" t="s">
        <v>79</v>
      </c>
      <c r="E127" s="107">
        <v>3</v>
      </c>
      <c r="F127" s="107">
        <v>17</v>
      </c>
      <c r="G127" s="93">
        <v>5.666666666666667</v>
      </c>
      <c r="H127" s="95" t="s">
        <v>79</v>
      </c>
      <c r="I127" s="95" t="s">
        <v>79</v>
      </c>
      <c r="J127" s="95" t="s">
        <v>79</v>
      </c>
      <c r="K127" s="95" t="s">
        <v>79</v>
      </c>
      <c r="L127" s="95" t="s">
        <v>79</v>
      </c>
      <c r="M127" s="95" t="s">
        <v>79</v>
      </c>
      <c r="N127" s="95" t="s">
        <v>79</v>
      </c>
      <c r="O127" s="95" t="s">
        <v>79</v>
      </c>
      <c r="P127" s="95" t="s">
        <v>79</v>
      </c>
    </row>
    <row r="128" spans="1:16" x14ac:dyDescent="0.35">
      <c r="A128" s="95" t="s">
        <v>397</v>
      </c>
      <c r="B128" s="107">
        <v>86</v>
      </c>
      <c r="C128" s="107">
        <v>8042</v>
      </c>
      <c r="D128" s="93">
        <v>73.348837209302332</v>
      </c>
      <c r="E128" s="107">
        <v>6</v>
      </c>
      <c r="F128" s="107">
        <v>5073</v>
      </c>
      <c r="G128" s="93">
        <v>13.83333333333333</v>
      </c>
      <c r="H128" s="95" t="s">
        <v>79</v>
      </c>
      <c r="I128" s="95" t="s">
        <v>79</v>
      </c>
      <c r="J128" s="95" t="s">
        <v>79</v>
      </c>
      <c r="K128" s="95" t="s">
        <v>79</v>
      </c>
      <c r="L128" s="95" t="s">
        <v>79</v>
      </c>
      <c r="M128" s="95" t="s">
        <v>79</v>
      </c>
      <c r="N128" s="95" t="s">
        <v>79</v>
      </c>
      <c r="O128" s="95" t="s">
        <v>79</v>
      </c>
      <c r="P128" s="95" t="s">
        <v>79</v>
      </c>
    </row>
    <row r="129" spans="1:16" x14ac:dyDescent="0.35">
      <c r="A129" s="95" t="s">
        <v>398</v>
      </c>
      <c r="B129" s="107">
        <v>3</v>
      </c>
      <c r="C129" s="107">
        <v>22</v>
      </c>
      <c r="D129" s="93">
        <v>7.333333333333333</v>
      </c>
      <c r="E129" s="107">
        <v>3</v>
      </c>
      <c r="F129" s="107">
        <v>65</v>
      </c>
      <c r="G129" s="93">
        <v>21.666666666666671</v>
      </c>
      <c r="H129" s="95" t="s">
        <v>79</v>
      </c>
      <c r="I129" s="95" t="s">
        <v>79</v>
      </c>
      <c r="J129" s="95" t="s">
        <v>79</v>
      </c>
      <c r="K129" s="107">
        <v>1</v>
      </c>
      <c r="L129" s="107">
        <v>36</v>
      </c>
      <c r="M129" s="93">
        <v>36</v>
      </c>
      <c r="N129" s="95" t="s">
        <v>79</v>
      </c>
      <c r="O129" s="95" t="s">
        <v>79</v>
      </c>
      <c r="P129" s="95" t="s">
        <v>79</v>
      </c>
    </row>
    <row r="130" spans="1:16" x14ac:dyDescent="0.35">
      <c r="A130" s="95" t="s">
        <v>399</v>
      </c>
      <c r="B130" s="107">
        <v>2</v>
      </c>
      <c r="C130" s="107">
        <v>2</v>
      </c>
      <c r="D130" s="93">
        <v>1</v>
      </c>
      <c r="E130" s="95" t="s">
        <v>79</v>
      </c>
      <c r="F130" s="95" t="s">
        <v>79</v>
      </c>
      <c r="G130" s="95" t="s">
        <v>79</v>
      </c>
      <c r="H130" s="95" t="s">
        <v>79</v>
      </c>
      <c r="I130" s="95" t="s">
        <v>79</v>
      </c>
      <c r="J130" s="95" t="s">
        <v>79</v>
      </c>
      <c r="K130" s="95" t="s">
        <v>79</v>
      </c>
      <c r="L130" s="95" t="s">
        <v>79</v>
      </c>
      <c r="M130" s="95" t="s">
        <v>79</v>
      </c>
      <c r="N130" s="95" t="s">
        <v>79</v>
      </c>
      <c r="O130" s="95" t="s">
        <v>79</v>
      </c>
      <c r="P130" s="95" t="s">
        <v>79</v>
      </c>
    </row>
    <row r="131" spans="1:16" x14ac:dyDescent="0.35">
      <c r="A131" s="95" t="s">
        <v>400</v>
      </c>
      <c r="B131" s="95" t="s">
        <v>79</v>
      </c>
      <c r="C131" s="95" t="s">
        <v>79</v>
      </c>
      <c r="D131" s="95" t="s">
        <v>79</v>
      </c>
      <c r="E131" s="107">
        <v>3</v>
      </c>
      <c r="F131" s="107">
        <v>26</v>
      </c>
      <c r="G131" s="93">
        <v>8.6666666666666661</v>
      </c>
      <c r="H131" s="95" t="s">
        <v>79</v>
      </c>
      <c r="I131" s="95" t="s">
        <v>79</v>
      </c>
      <c r="J131" s="95" t="s">
        <v>79</v>
      </c>
      <c r="K131" s="107">
        <v>7</v>
      </c>
      <c r="L131" s="107">
        <v>58</v>
      </c>
      <c r="M131" s="93">
        <v>8.2857142857142865</v>
      </c>
      <c r="N131" s="107">
        <v>0</v>
      </c>
      <c r="O131" s="107">
        <v>98</v>
      </c>
      <c r="P131" s="108" t="s">
        <v>79</v>
      </c>
    </row>
    <row r="132" spans="1:16" x14ac:dyDescent="0.35">
      <c r="A132" s="95" t="s">
        <v>401</v>
      </c>
      <c r="B132" s="107">
        <v>27</v>
      </c>
      <c r="C132" s="107">
        <v>1259</v>
      </c>
      <c r="D132" s="93">
        <v>46.629629629629633</v>
      </c>
      <c r="E132" s="95" t="s">
        <v>79</v>
      </c>
      <c r="F132" s="95" t="s">
        <v>79</v>
      </c>
      <c r="G132" s="95" t="s">
        <v>79</v>
      </c>
      <c r="H132" s="95" t="s">
        <v>79</v>
      </c>
      <c r="I132" s="95" t="s">
        <v>79</v>
      </c>
      <c r="J132" s="95" t="s">
        <v>79</v>
      </c>
      <c r="K132" s="95" t="s">
        <v>79</v>
      </c>
      <c r="L132" s="95" t="s">
        <v>79</v>
      </c>
      <c r="M132" s="95" t="s">
        <v>79</v>
      </c>
      <c r="N132" s="95" t="s">
        <v>79</v>
      </c>
      <c r="O132" s="95" t="s">
        <v>79</v>
      </c>
      <c r="P132" s="95" t="s">
        <v>79</v>
      </c>
    </row>
    <row r="133" spans="1:16" ht="15" thickBot="1" x14ac:dyDescent="0.4">
      <c r="A133" s="95" t="s">
        <v>79</v>
      </c>
      <c r="B133" s="95" t="s">
        <v>79</v>
      </c>
      <c r="C133" s="95" t="s">
        <v>79</v>
      </c>
      <c r="D133" s="95" t="s">
        <v>79</v>
      </c>
      <c r="E133" s="95" t="s">
        <v>79</v>
      </c>
      <c r="F133" s="95" t="s">
        <v>79</v>
      </c>
      <c r="G133" s="95" t="s">
        <v>79</v>
      </c>
      <c r="H133" s="95" t="s">
        <v>79</v>
      </c>
      <c r="I133" s="95" t="s">
        <v>79</v>
      </c>
      <c r="J133" s="95" t="s">
        <v>79</v>
      </c>
      <c r="K133" s="95" t="s">
        <v>79</v>
      </c>
      <c r="L133" s="95" t="s">
        <v>79</v>
      </c>
      <c r="M133" s="95" t="s">
        <v>79</v>
      </c>
      <c r="N133" s="107">
        <v>182</v>
      </c>
      <c r="O133" s="107">
        <v>3290</v>
      </c>
      <c r="P133" s="93">
        <v>15.719780219780221</v>
      </c>
    </row>
    <row r="134" spans="1:16" x14ac:dyDescent="0.35">
      <c r="A134" s="114" t="s">
        <v>392</v>
      </c>
      <c r="B134" s="115" t="s">
        <v>393</v>
      </c>
      <c r="C134" s="115" t="s">
        <v>394</v>
      </c>
      <c r="D134" s="115" t="s">
        <v>395</v>
      </c>
      <c r="E134" s="115" t="s">
        <v>393</v>
      </c>
      <c r="F134" s="115" t="s">
        <v>394</v>
      </c>
      <c r="G134" s="115" t="s">
        <v>395</v>
      </c>
      <c r="H134" s="115" t="s">
        <v>393</v>
      </c>
      <c r="I134" s="115" t="s">
        <v>394</v>
      </c>
      <c r="J134" s="115" t="s">
        <v>395</v>
      </c>
      <c r="K134" s="115" t="s">
        <v>393</v>
      </c>
      <c r="L134" s="115" t="s">
        <v>394</v>
      </c>
      <c r="M134" s="115" t="s">
        <v>395</v>
      </c>
      <c r="N134" s="115" t="s">
        <v>393</v>
      </c>
      <c r="O134" s="115" t="s">
        <v>394</v>
      </c>
      <c r="P134" s="115" t="s">
        <v>395</v>
      </c>
    </row>
    <row r="135" spans="1:16" x14ac:dyDescent="0.35">
      <c r="A135" s="113" t="s">
        <v>50</v>
      </c>
      <c r="B135" s="116" t="b">
        <f>B67=B2</f>
        <v>1</v>
      </c>
      <c r="C135" s="116" t="b">
        <f>C67=C2</f>
        <v>1</v>
      </c>
      <c r="D135" s="116" t="b">
        <f>ROUND(D67,1)=ROUND(D2,1)</f>
        <v>1</v>
      </c>
      <c r="E135" s="116" t="b">
        <f>E67=E2</f>
        <v>1</v>
      </c>
      <c r="F135" s="116" t="b">
        <f>F67=F2</f>
        <v>0</v>
      </c>
      <c r="G135" s="116" t="b">
        <f>ROUND(G67,1)=ROUND(G2,1)</f>
        <v>1</v>
      </c>
      <c r="H135" s="116" t="b">
        <f>H67=H2</f>
        <v>1</v>
      </c>
      <c r="I135" s="116" t="b">
        <f>I67=I2</f>
        <v>0</v>
      </c>
      <c r="J135" s="116" t="b">
        <f>ROUND(J67,1)=ROUND(J2,1)</f>
        <v>1</v>
      </c>
      <c r="K135" s="116" t="b">
        <f>K67=K2</f>
        <v>1</v>
      </c>
      <c r="L135" s="116" t="b">
        <f>L67=L2</f>
        <v>0</v>
      </c>
      <c r="M135" s="116" t="b">
        <f>ROUND(M67,1)=ROUND(M2,1)</f>
        <v>1</v>
      </c>
      <c r="N135" s="116" t="b">
        <f>N67=N2</f>
        <v>1</v>
      </c>
      <c r="O135" s="116" t="b">
        <f>O67=O2</f>
        <v>0</v>
      </c>
      <c r="P135" s="116" t="b">
        <f>ROUND(P67,1)=ROUND(P2,1)</f>
        <v>1</v>
      </c>
    </row>
    <row r="136" spans="1:16" x14ac:dyDescent="0.35">
      <c r="A136" s="113" t="s">
        <v>1</v>
      </c>
      <c r="B136" s="116" t="b">
        <f t="shared" ref="B136:C136" si="3">B68=B3</f>
        <v>1</v>
      </c>
      <c r="C136" s="116" t="b">
        <f t="shared" si="3"/>
        <v>0</v>
      </c>
      <c r="D136" s="116" t="b">
        <f t="shared" ref="D136:D195" si="4">ROUND(D68,1)=ROUND(D3,1)</f>
        <v>1</v>
      </c>
      <c r="E136" s="116" t="b">
        <f t="shared" ref="E136:F136" si="5">E68=E3</f>
        <v>1</v>
      </c>
      <c r="F136" s="116" t="b">
        <f t="shared" si="5"/>
        <v>0</v>
      </c>
      <c r="G136" s="116" t="b">
        <f t="shared" ref="G136:G195" si="6">ROUND(G68,1)=ROUND(G3,1)</f>
        <v>1</v>
      </c>
      <c r="H136" s="116" t="b">
        <f t="shared" ref="H136:I136" si="7">H68=H3</f>
        <v>1</v>
      </c>
      <c r="I136" s="116" t="b">
        <f t="shared" si="7"/>
        <v>0</v>
      </c>
      <c r="J136" s="116" t="b">
        <f t="shared" ref="J136:J195" si="8">ROUND(J68,1)=ROUND(J3,1)</f>
        <v>1</v>
      </c>
      <c r="K136" s="116" t="b">
        <f t="shared" ref="K136:L136" si="9">K68=K3</f>
        <v>1</v>
      </c>
      <c r="L136" s="116" t="b">
        <f t="shared" si="9"/>
        <v>0</v>
      </c>
      <c r="M136" s="116" t="b">
        <f t="shared" ref="M136:M195" si="10">ROUND(M68,1)=ROUND(M3,1)</f>
        <v>1</v>
      </c>
      <c r="N136" s="116" t="b">
        <f t="shared" ref="N136:O136" si="11">N68=N3</f>
        <v>1</v>
      </c>
      <c r="O136" s="116" t="b">
        <f t="shared" si="11"/>
        <v>0</v>
      </c>
      <c r="P136" s="116" t="b">
        <f t="shared" ref="P136:P195" si="12">ROUND(P68,1)=ROUND(P3,1)</f>
        <v>1</v>
      </c>
    </row>
    <row r="137" spans="1:16" x14ac:dyDescent="0.35">
      <c r="A137" s="113" t="s">
        <v>11</v>
      </c>
      <c r="B137" s="116" t="b">
        <f t="shared" ref="B137:C137" si="13">B69=B4</f>
        <v>1</v>
      </c>
      <c r="C137" s="116" t="b">
        <f t="shared" si="13"/>
        <v>0</v>
      </c>
      <c r="D137" s="116" t="b">
        <f t="shared" si="4"/>
        <v>1</v>
      </c>
      <c r="E137" s="116" t="b">
        <f t="shared" ref="E137:F137" si="14">E69=E4</f>
        <v>1</v>
      </c>
      <c r="F137" s="116" t="b">
        <f t="shared" si="14"/>
        <v>0</v>
      </c>
      <c r="G137" s="116" t="b">
        <f t="shared" si="6"/>
        <v>1</v>
      </c>
      <c r="H137" s="116" t="b">
        <f t="shared" ref="H137:I137" si="15">H69=H4</f>
        <v>1</v>
      </c>
      <c r="I137" s="116" t="b">
        <f t="shared" si="15"/>
        <v>0</v>
      </c>
      <c r="J137" s="116" t="b">
        <f t="shared" si="8"/>
        <v>1</v>
      </c>
      <c r="K137" s="116" t="b">
        <f t="shared" ref="K137:L137" si="16">K69=K4</f>
        <v>1</v>
      </c>
      <c r="L137" s="116" t="b">
        <f t="shared" si="16"/>
        <v>0</v>
      </c>
      <c r="M137" s="116" t="b">
        <f t="shared" si="10"/>
        <v>1</v>
      </c>
      <c r="N137" s="116" t="b">
        <f t="shared" ref="N137:O137" si="17">N69=N4</f>
        <v>1</v>
      </c>
      <c r="O137" s="116" t="b">
        <f t="shared" si="17"/>
        <v>0</v>
      </c>
      <c r="P137" s="116" t="b">
        <f t="shared" si="12"/>
        <v>1</v>
      </c>
    </row>
    <row r="138" spans="1:16" x14ac:dyDescent="0.35">
      <c r="A138" s="113" t="s">
        <v>12</v>
      </c>
      <c r="B138" s="116" t="b">
        <f t="shared" ref="B138:C138" si="18">B70=B5</f>
        <v>1</v>
      </c>
      <c r="C138" s="116" t="b">
        <f t="shared" si="18"/>
        <v>0</v>
      </c>
      <c r="D138" s="116" t="b">
        <f t="shared" si="4"/>
        <v>1</v>
      </c>
      <c r="E138" s="116" t="b">
        <f t="shared" ref="E138:F138" si="19">E70=E5</f>
        <v>1</v>
      </c>
      <c r="F138" s="116" t="b">
        <f t="shared" si="19"/>
        <v>0</v>
      </c>
      <c r="G138" s="116" t="b">
        <f t="shared" si="6"/>
        <v>1</v>
      </c>
      <c r="H138" s="116" t="b">
        <f t="shared" ref="H138:I138" si="20">H70=H5</f>
        <v>1</v>
      </c>
      <c r="I138" s="116" t="b">
        <f t="shared" si="20"/>
        <v>0</v>
      </c>
      <c r="J138" s="116" t="b">
        <f t="shared" si="8"/>
        <v>1</v>
      </c>
      <c r="K138" s="116" t="b">
        <f t="shared" ref="K138:L138" si="21">K70=K5</f>
        <v>1</v>
      </c>
      <c r="L138" s="116" t="b">
        <f t="shared" si="21"/>
        <v>0</v>
      </c>
      <c r="M138" s="116" t="b">
        <f t="shared" si="10"/>
        <v>1</v>
      </c>
      <c r="N138" s="116" t="b">
        <f t="shared" ref="N138:O138" si="22">N70=N5</f>
        <v>1</v>
      </c>
      <c r="O138" s="116" t="b">
        <f t="shared" si="22"/>
        <v>0</v>
      </c>
      <c r="P138" s="116" t="b">
        <f t="shared" si="12"/>
        <v>1</v>
      </c>
    </row>
    <row r="139" spans="1:16" x14ac:dyDescent="0.35">
      <c r="A139" s="113" t="s">
        <v>32</v>
      </c>
      <c r="B139" s="116" t="b">
        <f t="shared" ref="B139:C139" si="23">B71=B6</f>
        <v>1</v>
      </c>
      <c r="C139" s="116" t="b">
        <f t="shared" si="23"/>
        <v>0</v>
      </c>
      <c r="D139" s="116" t="b">
        <f t="shared" si="4"/>
        <v>1</v>
      </c>
      <c r="E139" s="116" t="b">
        <f t="shared" ref="E139:F139" si="24">E71=E6</f>
        <v>1</v>
      </c>
      <c r="F139" s="116" t="b">
        <f t="shared" si="24"/>
        <v>0</v>
      </c>
      <c r="G139" s="116" t="b">
        <f t="shared" si="6"/>
        <v>1</v>
      </c>
      <c r="H139" s="116" t="b">
        <f t="shared" ref="H139:I139" si="25">H71=H6</f>
        <v>1</v>
      </c>
      <c r="I139" s="116" t="b">
        <f t="shared" si="25"/>
        <v>0</v>
      </c>
      <c r="J139" s="116" t="b">
        <f t="shared" si="8"/>
        <v>1</v>
      </c>
      <c r="K139" s="116" t="b">
        <f t="shared" ref="K139:L139" si="26">K71=K6</f>
        <v>1</v>
      </c>
      <c r="L139" s="116" t="b">
        <f t="shared" si="26"/>
        <v>0</v>
      </c>
      <c r="M139" s="116" t="b">
        <f t="shared" si="10"/>
        <v>1</v>
      </c>
      <c r="N139" s="116" t="b">
        <f t="shared" ref="N139:O139" si="27">N71=N6</f>
        <v>1</v>
      </c>
      <c r="O139" s="116" t="b">
        <f t="shared" si="27"/>
        <v>0</v>
      </c>
      <c r="P139" s="116" t="b">
        <f t="shared" si="12"/>
        <v>1</v>
      </c>
    </row>
    <row r="140" spans="1:16" x14ac:dyDescent="0.35">
      <c r="A140" s="113" t="s">
        <v>9</v>
      </c>
      <c r="B140" s="116" t="b">
        <f t="shared" ref="B140:C140" si="28">B72=B7</f>
        <v>1</v>
      </c>
      <c r="C140" s="116" t="b">
        <f t="shared" si="28"/>
        <v>0</v>
      </c>
      <c r="D140" s="116" t="b">
        <f t="shared" si="4"/>
        <v>1</v>
      </c>
      <c r="E140" s="116" t="b">
        <f t="shared" ref="E140:F140" si="29">E72=E7</f>
        <v>1</v>
      </c>
      <c r="F140" s="116" t="b">
        <f t="shared" si="29"/>
        <v>0</v>
      </c>
      <c r="G140" s="116" t="b">
        <f t="shared" si="6"/>
        <v>1</v>
      </c>
      <c r="H140" s="116" t="b">
        <f t="shared" ref="H140:I140" si="30">H72=H7</f>
        <v>1</v>
      </c>
      <c r="I140" s="116" t="b">
        <f t="shared" si="30"/>
        <v>0</v>
      </c>
      <c r="J140" s="116" t="b">
        <f t="shared" si="8"/>
        <v>1</v>
      </c>
      <c r="K140" s="116" t="b">
        <f t="shared" ref="K140:L140" si="31">K72=K7</f>
        <v>1</v>
      </c>
      <c r="L140" s="116" t="b">
        <f t="shared" si="31"/>
        <v>0</v>
      </c>
      <c r="M140" s="116" t="b">
        <f t="shared" si="10"/>
        <v>1</v>
      </c>
      <c r="N140" s="116" t="b">
        <f t="shared" ref="N140:O140" si="32">N72=N7</f>
        <v>1</v>
      </c>
      <c r="O140" s="116" t="b">
        <f t="shared" si="32"/>
        <v>0</v>
      </c>
      <c r="P140" s="116" t="b">
        <f t="shared" si="12"/>
        <v>1</v>
      </c>
    </row>
    <row r="141" spans="1:16" x14ac:dyDescent="0.35">
      <c r="A141" s="113" t="s">
        <v>7</v>
      </c>
      <c r="B141" s="116" t="b">
        <f t="shared" ref="B141:C141" si="33">B73=B8</f>
        <v>1</v>
      </c>
      <c r="C141" s="116" t="b">
        <f t="shared" si="33"/>
        <v>0</v>
      </c>
      <c r="D141" s="116" t="b">
        <f t="shared" si="4"/>
        <v>1</v>
      </c>
      <c r="E141" s="116" t="b">
        <f t="shared" ref="E141:F141" si="34">E73=E8</f>
        <v>1</v>
      </c>
      <c r="F141" s="116" t="b">
        <f t="shared" si="34"/>
        <v>0</v>
      </c>
      <c r="G141" s="116" t="b">
        <f t="shared" si="6"/>
        <v>1</v>
      </c>
      <c r="H141" s="116" t="b">
        <f t="shared" ref="H141:I141" si="35">H73=H8</f>
        <v>1</v>
      </c>
      <c r="I141" s="116" t="b">
        <f t="shared" si="35"/>
        <v>0</v>
      </c>
      <c r="J141" s="116" t="b">
        <f t="shared" si="8"/>
        <v>1</v>
      </c>
      <c r="K141" s="116" t="b">
        <f t="shared" ref="K141:L141" si="36">K73=K8</f>
        <v>1</v>
      </c>
      <c r="L141" s="116" t="b">
        <f t="shared" si="36"/>
        <v>0</v>
      </c>
      <c r="M141" s="116" t="b">
        <f t="shared" si="10"/>
        <v>1</v>
      </c>
      <c r="N141" s="116" t="b">
        <f t="shared" ref="N141:O141" si="37">N73=N8</f>
        <v>1</v>
      </c>
      <c r="O141" s="116" t="b">
        <f t="shared" si="37"/>
        <v>0</v>
      </c>
      <c r="P141" s="116" t="b">
        <f t="shared" si="12"/>
        <v>1</v>
      </c>
    </row>
    <row r="142" spans="1:16" x14ac:dyDescent="0.35">
      <c r="A142" s="113" t="s">
        <v>41</v>
      </c>
      <c r="B142" s="116" t="b">
        <f t="shared" ref="B142:C142" si="38">B74=B9</f>
        <v>1</v>
      </c>
      <c r="C142" s="116" t="b">
        <f t="shared" si="38"/>
        <v>0</v>
      </c>
      <c r="D142" s="116" t="b">
        <f t="shared" si="4"/>
        <v>1</v>
      </c>
      <c r="E142" s="116" t="b">
        <f t="shared" ref="E142:F142" si="39">E74=E9</f>
        <v>1</v>
      </c>
      <c r="F142" s="116" t="b">
        <f t="shared" si="39"/>
        <v>0</v>
      </c>
      <c r="G142" s="116" t="b">
        <f t="shared" si="6"/>
        <v>1</v>
      </c>
      <c r="H142" s="116" t="b">
        <f t="shared" ref="H142:I142" si="40">H74=H9</f>
        <v>1</v>
      </c>
      <c r="I142" s="116" t="b">
        <f t="shared" si="40"/>
        <v>0</v>
      </c>
      <c r="J142" s="116" t="b">
        <f t="shared" si="8"/>
        <v>1</v>
      </c>
      <c r="K142" s="116" t="b">
        <f t="shared" ref="K142:L142" si="41">K74=K9</f>
        <v>1</v>
      </c>
      <c r="L142" s="116" t="b">
        <f t="shared" si="41"/>
        <v>0</v>
      </c>
      <c r="M142" s="116" t="b">
        <f t="shared" si="10"/>
        <v>1</v>
      </c>
      <c r="N142" s="116" t="b">
        <f t="shared" ref="N142:O142" si="42">N74=N9</f>
        <v>1</v>
      </c>
      <c r="O142" s="116" t="b">
        <f t="shared" si="42"/>
        <v>0</v>
      </c>
      <c r="P142" s="116" t="b">
        <f t="shared" si="12"/>
        <v>1</v>
      </c>
    </row>
    <row r="143" spans="1:16" x14ac:dyDescent="0.35">
      <c r="A143" s="113" t="s">
        <v>44</v>
      </c>
      <c r="B143" s="116" t="b">
        <f t="shared" ref="B143:C143" si="43">B75=B10</f>
        <v>1</v>
      </c>
      <c r="C143" s="116" t="b">
        <f t="shared" si="43"/>
        <v>0</v>
      </c>
      <c r="D143" s="116" t="b">
        <f t="shared" si="4"/>
        <v>1</v>
      </c>
      <c r="E143" s="116" t="b">
        <f t="shared" ref="E143:F143" si="44">E75=E10</f>
        <v>1</v>
      </c>
      <c r="F143" s="116" t="b">
        <f t="shared" si="44"/>
        <v>0</v>
      </c>
      <c r="G143" s="116" t="b">
        <f t="shared" si="6"/>
        <v>1</v>
      </c>
      <c r="H143" s="116" t="b">
        <f t="shared" ref="H143:I143" si="45">H75=H10</f>
        <v>1</v>
      </c>
      <c r="I143" s="116" t="b">
        <f t="shared" si="45"/>
        <v>0</v>
      </c>
      <c r="J143" s="116" t="b">
        <f t="shared" si="8"/>
        <v>1</v>
      </c>
      <c r="K143" s="116" t="b">
        <f t="shared" ref="K143:L143" si="46">K75=K10</f>
        <v>1</v>
      </c>
      <c r="L143" s="116" t="b">
        <f t="shared" si="46"/>
        <v>0</v>
      </c>
      <c r="M143" s="116" t="b">
        <f t="shared" si="10"/>
        <v>1</v>
      </c>
      <c r="N143" s="116" t="b">
        <f t="shared" ref="N143:O143" si="47">N75=N10</f>
        <v>1</v>
      </c>
      <c r="O143" s="116" t="b">
        <f t="shared" si="47"/>
        <v>0</v>
      </c>
      <c r="P143" s="116" t="b">
        <f t="shared" si="12"/>
        <v>1</v>
      </c>
    </row>
    <row r="144" spans="1:16" x14ac:dyDescent="0.35">
      <c r="A144" s="113" t="s">
        <v>15</v>
      </c>
      <c r="B144" s="116" t="b">
        <f t="shared" ref="B144:C144" si="48">B76=B11</f>
        <v>1</v>
      </c>
      <c r="C144" s="116" t="b">
        <f t="shared" si="48"/>
        <v>0</v>
      </c>
      <c r="D144" s="116" t="b">
        <f t="shared" si="4"/>
        <v>1</v>
      </c>
      <c r="E144" s="116" t="b">
        <f t="shared" ref="E144:F144" si="49">E76=E11</f>
        <v>1</v>
      </c>
      <c r="F144" s="116" t="b">
        <f t="shared" si="49"/>
        <v>1</v>
      </c>
      <c r="G144" s="116" t="b">
        <f t="shared" si="6"/>
        <v>1</v>
      </c>
      <c r="H144" s="116" t="b">
        <f t="shared" ref="H144:I144" si="50">H76=H11</f>
        <v>1</v>
      </c>
      <c r="I144" s="116" t="b">
        <f t="shared" si="50"/>
        <v>0</v>
      </c>
      <c r="J144" s="116" t="b">
        <f t="shared" si="8"/>
        <v>1</v>
      </c>
      <c r="K144" s="116" t="b">
        <f t="shared" ref="K144:L144" si="51">K76=K11</f>
        <v>1</v>
      </c>
      <c r="L144" s="116" t="b">
        <f t="shared" si="51"/>
        <v>0</v>
      </c>
      <c r="M144" s="116" t="b">
        <f t="shared" si="10"/>
        <v>1</v>
      </c>
      <c r="N144" s="116" t="b">
        <f t="shared" ref="N144:O144" si="52">N76=N11</f>
        <v>1</v>
      </c>
      <c r="O144" s="116" t="b">
        <f t="shared" si="52"/>
        <v>0</v>
      </c>
      <c r="P144" s="116" t="b">
        <f t="shared" si="12"/>
        <v>1</v>
      </c>
    </row>
    <row r="145" spans="1:16" x14ac:dyDescent="0.35">
      <c r="A145" s="113" t="s">
        <v>386</v>
      </c>
      <c r="B145" s="116" t="b">
        <f t="shared" ref="B145:C145" si="53">B77=B12</f>
        <v>1</v>
      </c>
      <c r="C145" s="116" t="b">
        <f t="shared" si="53"/>
        <v>0</v>
      </c>
      <c r="D145" s="116" t="b">
        <f t="shared" si="4"/>
        <v>1</v>
      </c>
      <c r="E145" s="116" t="b">
        <f t="shared" ref="E145:F145" si="54">E77=E12</f>
        <v>1</v>
      </c>
      <c r="F145" s="116" t="b">
        <f t="shared" si="54"/>
        <v>0</v>
      </c>
      <c r="G145" s="116" t="b">
        <f t="shared" si="6"/>
        <v>1</v>
      </c>
      <c r="H145" s="116" t="b">
        <f t="shared" ref="H145:I145" si="55">H77=H12</f>
        <v>1</v>
      </c>
      <c r="I145" s="116" t="b">
        <f t="shared" si="55"/>
        <v>0</v>
      </c>
      <c r="J145" s="116" t="b">
        <f t="shared" si="8"/>
        <v>1</v>
      </c>
      <c r="K145" s="116" t="b">
        <f t="shared" ref="K145:L145" si="56">K77=K12</f>
        <v>1</v>
      </c>
      <c r="L145" s="116" t="b">
        <f t="shared" si="56"/>
        <v>0</v>
      </c>
      <c r="M145" s="116" t="b">
        <f t="shared" si="10"/>
        <v>1</v>
      </c>
      <c r="N145" s="116" t="b">
        <f t="shared" ref="N145:O145" si="57">N77=N12</f>
        <v>1</v>
      </c>
      <c r="O145" s="116" t="b">
        <f t="shared" si="57"/>
        <v>0</v>
      </c>
      <c r="P145" s="116" t="b">
        <f t="shared" si="12"/>
        <v>1</v>
      </c>
    </row>
    <row r="146" spans="1:16" x14ac:dyDescent="0.35">
      <c r="A146" s="113" t="s">
        <v>29</v>
      </c>
      <c r="B146" s="116" t="b">
        <f t="shared" ref="B146:C146" si="58">B78=B13</f>
        <v>1</v>
      </c>
      <c r="C146" s="116" t="b">
        <f t="shared" si="58"/>
        <v>0</v>
      </c>
      <c r="D146" s="116" t="b">
        <f t="shared" si="4"/>
        <v>1</v>
      </c>
      <c r="E146" s="116" t="b">
        <f t="shared" ref="E146:F146" si="59">E78=E13</f>
        <v>1</v>
      </c>
      <c r="F146" s="116" t="b">
        <f t="shared" si="59"/>
        <v>0</v>
      </c>
      <c r="G146" s="116" t="b">
        <f t="shared" si="6"/>
        <v>1</v>
      </c>
      <c r="H146" s="116" t="b">
        <f t="shared" ref="H146:I146" si="60">H78=H13</f>
        <v>1</v>
      </c>
      <c r="I146" s="116" t="b">
        <f t="shared" si="60"/>
        <v>0</v>
      </c>
      <c r="J146" s="116" t="b">
        <f t="shared" si="8"/>
        <v>1</v>
      </c>
      <c r="K146" s="116" t="b">
        <f t="shared" ref="K146:L146" si="61">K78=K13</f>
        <v>1</v>
      </c>
      <c r="L146" s="116" t="b">
        <f t="shared" si="61"/>
        <v>0</v>
      </c>
      <c r="M146" s="116" t="b">
        <f t="shared" si="10"/>
        <v>1</v>
      </c>
      <c r="N146" s="116" t="b">
        <f t="shared" ref="N146:O146" si="62">N78=N13</f>
        <v>1</v>
      </c>
      <c r="O146" s="116" t="b">
        <f t="shared" si="62"/>
        <v>0</v>
      </c>
      <c r="P146" s="116" t="b">
        <f t="shared" si="12"/>
        <v>1</v>
      </c>
    </row>
    <row r="147" spans="1:16" x14ac:dyDescent="0.35">
      <c r="A147" s="113" t="s">
        <v>27</v>
      </c>
      <c r="B147" s="116" t="b">
        <f t="shared" ref="B147:C147" si="63">B79=B14</f>
        <v>1</v>
      </c>
      <c r="C147" s="116" t="b">
        <f t="shared" si="63"/>
        <v>0</v>
      </c>
      <c r="D147" s="116" t="b">
        <f t="shared" si="4"/>
        <v>1</v>
      </c>
      <c r="E147" s="116" t="b">
        <f t="shared" ref="E147:F147" si="64">E79=E14</f>
        <v>1</v>
      </c>
      <c r="F147" s="116" t="b">
        <f t="shared" si="64"/>
        <v>0</v>
      </c>
      <c r="G147" s="116" t="b">
        <f t="shared" si="6"/>
        <v>1</v>
      </c>
      <c r="H147" s="116" t="b">
        <f t="shared" ref="H147:I147" si="65">H79=H14</f>
        <v>1</v>
      </c>
      <c r="I147" s="116" t="b">
        <f t="shared" si="65"/>
        <v>0</v>
      </c>
      <c r="J147" s="116" t="b">
        <f t="shared" si="8"/>
        <v>1</v>
      </c>
      <c r="K147" s="116" t="b">
        <f t="shared" ref="K147:L147" si="66">K79=K14</f>
        <v>1</v>
      </c>
      <c r="L147" s="116" t="b">
        <f t="shared" si="66"/>
        <v>0</v>
      </c>
      <c r="M147" s="116" t="b">
        <f t="shared" si="10"/>
        <v>1</v>
      </c>
      <c r="N147" s="116" t="b">
        <f t="shared" ref="N147:O147" si="67">N79=N14</f>
        <v>1</v>
      </c>
      <c r="O147" s="116" t="b">
        <f t="shared" si="67"/>
        <v>0</v>
      </c>
      <c r="P147" s="116" t="b">
        <f t="shared" si="12"/>
        <v>1</v>
      </c>
    </row>
    <row r="148" spans="1:16" x14ac:dyDescent="0.35">
      <c r="A148" s="113" t="s">
        <v>55</v>
      </c>
      <c r="B148" s="116" t="b">
        <f t="shared" ref="B148:C148" si="68">B80=B15</f>
        <v>1</v>
      </c>
      <c r="C148" s="116" t="b">
        <f t="shared" si="68"/>
        <v>0</v>
      </c>
      <c r="D148" s="116" t="b">
        <f t="shared" si="4"/>
        <v>1</v>
      </c>
      <c r="E148" s="116" t="b">
        <f t="shared" ref="E148:F148" si="69">E80=E15</f>
        <v>1</v>
      </c>
      <c r="F148" s="116" t="b">
        <f t="shared" si="69"/>
        <v>0</v>
      </c>
      <c r="G148" s="116" t="b">
        <f t="shared" si="6"/>
        <v>1</v>
      </c>
      <c r="H148" s="116" t="b">
        <f t="shared" ref="H148:I148" si="70">H80=H15</f>
        <v>1</v>
      </c>
      <c r="I148" s="116" t="b">
        <f t="shared" si="70"/>
        <v>0</v>
      </c>
      <c r="J148" s="116" t="b">
        <f t="shared" si="8"/>
        <v>1</v>
      </c>
      <c r="K148" s="116" t="b">
        <f t="shared" ref="K148:L148" si="71">K80=K15</f>
        <v>1</v>
      </c>
      <c r="L148" s="116" t="b">
        <f t="shared" si="71"/>
        <v>0</v>
      </c>
      <c r="M148" s="116" t="b">
        <f t="shared" si="10"/>
        <v>1</v>
      </c>
      <c r="N148" s="116" t="b">
        <f t="shared" ref="N148:O148" si="72">N80=N15</f>
        <v>1</v>
      </c>
      <c r="O148" s="116" t="b">
        <f t="shared" si="72"/>
        <v>0</v>
      </c>
      <c r="P148" s="116" t="b">
        <f t="shared" si="12"/>
        <v>1</v>
      </c>
    </row>
    <row r="149" spans="1:16" x14ac:dyDescent="0.35">
      <c r="A149" s="113" t="s">
        <v>38</v>
      </c>
      <c r="B149" s="116" t="b">
        <f t="shared" ref="B149:C149" si="73">B81=B16</f>
        <v>1</v>
      </c>
      <c r="C149" s="116" t="b">
        <f t="shared" si="73"/>
        <v>0</v>
      </c>
      <c r="D149" s="116" t="b">
        <f t="shared" si="4"/>
        <v>1</v>
      </c>
      <c r="E149" s="116" t="b">
        <f t="shared" ref="E149:F149" si="74">E81=E16</f>
        <v>1</v>
      </c>
      <c r="F149" s="116" t="b">
        <f t="shared" si="74"/>
        <v>1</v>
      </c>
      <c r="G149" s="116" t="b">
        <f t="shared" si="6"/>
        <v>1</v>
      </c>
      <c r="H149" s="116" t="b">
        <f t="shared" ref="H149:I149" si="75">H81=H16</f>
        <v>1</v>
      </c>
      <c r="I149" s="116" t="b">
        <f t="shared" si="75"/>
        <v>0</v>
      </c>
      <c r="J149" s="116" t="b">
        <f t="shared" si="8"/>
        <v>1</v>
      </c>
      <c r="K149" s="116" t="b">
        <f t="shared" ref="K149:L149" si="76">K81=K16</f>
        <v>1</v>
      </c>
      <c r="L149" s="116" t="b">
        <f t="shared" si="76"/>
        <v>0</v>
      </c>
      <c r="M149" s="116" t="b">
        <f t="shared" si="10"/>
        <v>1</v>
      </c>
      <c r="N149" s="116" t="b">
        <f t="shared" ref="N149:O149" si="77">N81=N16</f>
        <v>1</v>
      </c>
      <c r="O149" s="116" t="b">
        <f t="shared" si="77"/>
        <v>0</v>
      </c>
      <c r="P149" s="116" t="b">
        <f t="shared" si="12"/>
        <v>1</v>
      </c>
    </row>
    <row r="150" spans="1:16" x14ac:dyDescent="0.35">
      <c r="A150" s="113" t="s">
        <v>36</v>
      </c>
      <c r="B150" s="116" t="b">
        <f t="shared" ref="B150:C150" si="78">B82=B17</f>
        <v>1</v>
      </c>
      <c r="C150" s="116" t="b">
        <f t="shared" si="78"/>
        <v>1</v>
      </c>
      <c r="D150" s="116" t="b">
        <f t="shared" si="4"/>
        <v>1</v>
      </c>
      <c r="E150" s="116" t="b">
        <f t="shared" ref="E150:F150" si="79">E82=E17</f>
        <v>1</v>
      </c>
      <c r="F150" s="116" t="b">
        <f t="shared" si="79"/>
        <v>1</v>
      </c>
      <c r="G150" s="116" t="b">
        <f t="shared" si="6"/>
        <v>1</v>
      </c>
      <c r="H150" s="116" t="b">
        <f t="shared" ref="H150:I150" si="80">H82=H17</f>
        <v>1</v>
      </c>
      <c r="I150" s="116" t="b">
        <f t="shared" si="80"/>
        <v>0</v>
      </c>
      <c r="J150" s="116" t="b">
        <f t="shared" si="8"/>
        <v>1</v>
      </c>
      <c r="K150" s="116" t="b">
        <f t="shared" ref="K150:L150" si="81">K82=K17</f>
        <v>1</v>
      </c>
      <c r="L150" s="116" t="b">
        <f t="shared" si="81"/>
        <v>0</v>
      </c>
      <c r="M150" s="116" t="b">
        <f t="shared" si="10"/>
        <v>1</v>
      </c>
      <c r="N150" s="116" t="b">
        <f t="shared" ref="N150:O150" si="82">N82=N17</f>
        <v>1</v>
      </c>
      <c r="O150" s="116" t="b">
        <f t="shared" si="82"/>
        <v>0</v>
      </c>
      <c r="P150" s="116" t="b">
        <f t="shared" si="12"/>
        <v>1</v>
      </c>
    </row>
    <row r="151" spans="1:16" x14ac:dyDescent="0.35">
      <c r="A151" s="113" t="s">
        <v>14</v>
      </c>
      <c r="B151" s="116" t="b">
        <f t="shared" ref="B151:C151" si="83">B83=B18</f>
        <v>1</v>
      </c>
      <c r="C151" s="116" t="b">
        <f t="shared" si="83"/>
        <v>0</v>
      </c>
      <c r="D151" s="116" t="b">
        <f t="shared" si="4"/>
        <v>1</v>
      </c>
      <c r="E151" s="116" t="b">
        <f t="shared" ref="E151:F151" si="84">E83=E18</f>
        <v>1</v>
      </c>
      <c r="F151" s="116" t="b">
        <f t="shared" si="84"/>
        <v>0</v>
      </c>
      <c r="G151" s="116" t="b">
        <f t="shared" si="6"/>
        <v>1</v>
      </c>
      <c r="H151" s="116" t="b">
        <f t="shared" ref="H151:I151" si="85">H83=H18</f>
        <v>1</v>
      </c>
      <c r="I151" s="116" t="b">
        <f t="shared" si="85"/>
        <v>0</v>
      </c>
      <c r="J151" s="116" t="b">
        <f t="shared" si="8"/>
        <v>1</v>
      </c>
      <c r="K151" s="116" t="b">
        <f t="shared" ref="K151:L151" si="86">K83=K18</f>
        <v>1</v>
      </c>
      <c r="L151" s="116" t="b">
        <f t="shared" si="86"/>
        <v>0</v>
      </c>
      <c r="M151" s="116" t="b">
        <f t="shared" si="10"/>
        <v>1</v>
      </c>
      <c r="N151" s="116" t="b">
        <f t="shared" ref="N151:O151" si="87">N83=N18</f>
        <v>1</v>
      </c>
      <c r="O151" s="116" t="b">
        <f t="shared" si="87"/>
        <v>0</v>
      </c>
      <c r="P151" s="116" t="b">
        <f t="shared" si="12"/>
        <v>1</v>
      </c>
    </row>
    <row r="152" spans="1:16" x14ac:dyDescent="0.35">
      <c r="A152" s="113" t="s">
        <v>0</v>
      </c>
      <c r="B152" s="116" t="b">
        <f t="shared" ref="B152:C152" si="88">B84=B19</f>
        <v>1</v>
      </c>
      <c r="C152" s="116" t="b">
        <f t="shared" si="88"/>
        <v>0</v>
      </c>
      <c r="D152" s="116" t="b">
        <f t="shared" si="4"/>
        <v>1</v>
      </c>
      <c r="E152" s="116" t="b">
        <f t="shared" ref="E152:F152" si="89">E84=E19</f>
        <v>1</v>
      </c>
      <c r="F152" s="116" t="b">
        <f t="shared" si="89"/>
        <v>0</v>
      </c>
      <c r="G152" s="116" t="b">
        <f t="shared" si="6"/>
        <v>1</v>
      </c>
      <c r="H152" s="116" t="b">
        <f t="shared" ref="H152:I152" si="90">H84=H19</f>
        <v>1</v>
      </c>
      <c r="I152" s="116" t="b">
        <f t="shared" si="90"/>
        <v>0</v>
      </c>
      <c r="J152" s="116" t="b">
        <f t="shared" si="8"/>
        <v>1</v>
      </c>
      <c r="K152" s="116" t="b">
        <f t="shared" ref="K152:L152" si="91">K84=K19</f>
        <v>1</v>
      </c>
      <c r="L152" s="116" t="b">
        <f t="shared" si="91"/>
        <v>0</v>
      </c>
      <c r="M152" s="116" t="b">
        <f t="shared" si="10"/>
        <v>1</v>
      </c>
      <c r="N152" s="116" t="b">
        <f t="shared" ref="N152:O152" si="92">N84=N19</f>
        <v>1</v>
      </c>
      <c r="O152" s="116" t="b">
        <f t="shared" si="92"/>
        <v>0</v>
      </c>
      <c r="P152" s="116" t="b">
        <f t="shared" si="12"/>
        <v>1</v>
      </c>
    </row>
    <row r="153" spans="1:16" x14ac:dyDescent="0.35">
      <c r="A153" s="113" t="s">
        <v>53</v>
      </c>
      <c r="B153" s="116" t="b">
        <f t="shared" ref="B153:C153" si="93">B85=B20</f>
        <v>1</v>
      </c>
      <c r="C153" s="116" t="b">
        <f t="shared" si="93"/>
        <v>1</v>
      </c>
      <c r="D153" s="116" t="b">
        <f t="shared" si="4"/>
        <v>1</v>
      </c>
      <c r="E153" s="116" t="b">
        <f t="shared" ref="E153:F153" si="94">E85=E20</f>
        <v>1</v>
      </c>
      <c r="F153" s="116" t="b">
        <f t="shared" si="94"/>
        <v>0</v>
      </c>
      <c r="G153" s="116" t="b">
        <f t="shared" si="6"/>
        <v>1</v>
      </c>
      <c r="H153" s="116" t="b">
        <f t="shared" ref="H153:I153" si="95">H85=H20</f>
        <v>1</v>
      </c>
      <c r="I153" s="116" t="b">
        <f t="shared" si="95"/>
        <v>0</v>
      </c>
      <c r="J153" s="116" t="b">
        <f t="shared" si="8"/>
        <v>1</v>
      </c>
      <c r="K153" s="116" t="b">
        <f t="shared" ref="K153:L153" si="96">K85=K20</f>
        <v>1</v>
      </c>
      <c r="L153" s="116" t="b">
        <f t="shared" si="96"/>
        <v>0</v>
      </c>
      <c r="M153" s="116" t="b">
        <f t="shared" si="10"/>
        <v>1</v>
      </c>
      <c r="N153" s="116" t="b">
        <f t="shared" ref="N153:O153" si="97">N85=N20</f>
        <v>1</v>
      </c>
      <c r="O153" s="116" t="b">
        <f t="shared" si="97"/>
        <v>0</v>
      </c>
      <c r="P153" s="116" t="b">
        <f t="shared" si="12"/>
        <v>1</v>
      </c>
    </row>
    <row r="154" spans="1:16" x14ac:dyDescent="0.35">
      <c r="A154" s="113" t="s">
        <v>40</v>
      </c>
      <c r="B154" s="116" t="b">
        <f t="shared" ref="B154:C154" si="98">B86=B21</f>
        <v>1</v>
      </c>
      <c r="C154" s="116" t="b">
        <f t="shared" si="98"/>
        <v>1</v>
      </c>
      <c r="D154" s="116" t="b">
        <f t="shared" si="4"/>
        <v>1</v>
      </c>
      <c r="E154" s="116" t="b">
        <f t="shared" ref="E154:F154" si="99">E86=E21</f>
        <v>1</v>
      </c>
      <c r="F154" s="116" t="b">
        <f t="shared" si="99"/>
        <v>1</v>
      </c>
      <c r="G154" s="116" t="b">
        <f t="shared" si="6"/>
        <v>1</v>
      </c>
      <c r="H154" s="116" t="b">
        <f t="shared" ref="H154:I154" si="100">H86=H21</f>
        <v>1</v>
      </c>
      <c r="I154" s="116" t="b">
        <f t="shared" si="100"/>
        <v>0</v>
      </c>
      <c r="J154" s="116" t="b">
        <f t="shared" si="8"/>
        <v>1</v>
      </c>
      <c r="K154" s="116" t="b">
        <f t="shared" ref="K154:L154" si="101">K86=K21</f>
        <v>1</v>
      </c>
      <c r="L154" s="116" t="b">
        <f t="shared" si="101"/>
        <v>0</v>
      </c>
      <c r="M154" s="116" t="b">
        <f t="shared" si="10"/>
        <v>1</v>
      </c>
      <c r="N154" s="116" t="b">
        <f t="shared" ref="N154:O154" si="102">N86=N21</f>
        <v>1</v>
      </c>
      <c r="O154" s="116" t="b">
        <f t="shared" si="102"/>
        <v>0</v>
      </c>
      <c r="P154" s="116" t="b">
        <f t="shared" si="12"/>
        <v>1</v>
      </c>
    </row>
    <row r="155" spans="1:16" x14ac:dyDescent="0.35">
      <c r="A155" s="113" t="s">
        <v>34</v>
      </c>
      <c r="B155" s="116" t="b">
        <f t="shared" ref="B155:C155" si="103">B87=B22</f>
        <v>0</v>
      </c>
      <c r="C155" s="116" t="b">
        <f t="shared" si="103"/>
        <v>0</v>
      </c>
      <c r="D155" s="116" t="b">
        <f t="shared" si="4"/>
        <v>0</v>
      </c>
      <c r="E155" s="116" t="b">
        <f t="shared" ref="E155:F155" si="104">E87=E22</f>
        <v>0</v>
      </c>
      <c r="F155" s="116" t="b">
        <f t="shared" si="104"/>
        <v>0</v>
      </c>
      <c r="G155" s="116" t="b">
        <f t="shared" si="6"/>
        <v>0</v>
      </c>
      <c r="H155" s="116" t="b">
        <f t="shared" ref="H155:I155" si="105">H87=H22</f>
        <v>0</v>
      </c>
      <c r="I155" s="116" t="b">
        <f t="shared" si="105"/>
        <v>0</v>
      </c>
      <c r="J155" s="116" t="b">
        <f t="shared" si="8"/>
        <v>0</v>
      </c>
      <c r="K155" s="116" t="b">
        <f t="shared" ref="K155:L155" si="106">K87=K22</f>
        <v>0</v>
      </c>
      <c r="L155" s="116" t="b">
        <f t="shared" si="106"/>
        <v>0</v>
      </c>
      <c r="M155" s="116" t="b">
        <f t="shared" si="10"/>
        <v>0</v>
      </c>
      <c r="N155" s="116" t="b">
        <f t="shared" ref="N155:O155" si="107">N87=N22</f>
        <v>0</v>
      </c>
      <c r="O155" s="116" t="b">
        <f t="shared" si="107"/>
        <v>0</v>
      </c>
      <c r="P155" s="116" t="b">
        <f t="shared" si="12"/>
        <v>0</v>
      </c>
    </row>
    <row r="156" spans="1:16" x14ac:dyDescent="0.35">
      <c r="A156" s="113" t="s">
        <v>30</v>
      </c>
      <c r="B156" s="116" t="b">
        <f t="shared" ref="B156:C156" si="108">B88=B23</f>
        <v>0</v>
      </c>
      <c r="C156" s="116" t="b">
        <f t="shared" si="108"/>
        <v>0</v>
      </c>
      <c r="D156" s="116" t="b">
        <f t="shared" si="4"/>
        <v>0</v>
      </c>
      <c r="E156" s="116" t="b">
        <f t="shared" ref="E156:F156" si="109">E88=E23</f>
        <v>0</v>
      </c>
      <c r="F156" s="116" t="b">
        <f t="shared" si="109"/>
        <v>0</v>
      </c>
      <c r="G156" s="116" t="b">
        <f t="shared" si="6"/>
        <v>0</v>
      </c>
      <c r="H156" s="116" t="b">
        <f t="shared" ref="H156:I156" si="110">H88=H23</f>
        <v>0</v>
      </c>
      <c r="I156" s="116" t="b">
        <f t="shared" si="110"/>
        <v>0</v>
      </c>
      <c r="J156" s="116" t="b">
        <f t="shared" si="8"/>
        <v>0</v>
      </c>
      <c r="K156" s="116" t="b">
        <f t="shared" ref="K156:L156" si="111">K88=K23</f>
        <v>0</v>
      </c>
      <c r="L156" s="116" t="b">
        <f t="shared" si="111"/>
        <v>0</v>
      </c>
      <c r="M156" s="116" t="b">
        <f t="shared" si="10"/>
        <v>0</v>
      </c>
      <c r="N156" s="116" t="b">
        <f t="shared" ref="N156:O156" si="112">N88=N23</f>
        <v>0</v>
      </c>
      <c r="O156" s="116" t="b">
        <f t="shared" si="112"/>
        <v>0</v>
      </c>
      <c r="P156" s="116" t="b">
        <f t="shared" si="12"/>
        <v>0</v>
      </c>
    </row>
    <row r="157" spans="1:16" x14ac:dyDescent="0.35">
      <c r="A157" s="113" t="s">
        <v>3</v>
      </c>
      <c r="B157" s="116" t="b">
        <f t="shared" ref="B157:C157" si="113">B89=B24</f>
        <v>1</v>
      </c>
      <c r="C157" s="116" t="b">
        <f t="shared" si="113"/>
        <v>0</v>
      </c>
      <c r="D157" s="116" t="b">
        <f t="shared" si="4"/>
        <v>1</v>
      </c>
      <c r="E157" s="116" t="b">
        <f t="shared" ref="E157:F157" si="114">E89=E24</f>
        <v>1</v>
      </c>
      <c r="F157" s="116" t="b">
        <f t="shared" si="114"/>
        <v>0</v>
      </c>
      <c r="G157" s="116" t="b">
        <f t="shared" si="6"/>
        <v>1</v>
      </c>
      <c r="H157" s="116" t="b">
        <f t="shared" ref="H157:I157" si="115">H89=H24</f>
        <v>1</v>
      </c>
      <c r="I157" s="116" t="b">
        <f t="shared" si="115"/>
        <v>1</v>
      </c>
      <c r="J157" s="116" t="b">
        <f t="shared" si="8"/>
        <v>1</v>
      </c>
      <c r="K157" s="116" t="b">
        <f t="shared" ref="K157:L157" si="116">K89=K24</f>
        <v>1</v>
      </c>
      <c r="L157" s="116" t="b">
        <f t="shared" si="116"/>
        <v>0</v>
      </c>
      <c r="M157" s="116" t="b">
        <f t="shared" si="10"/>
        <v>1</v>
      </c>
      <c r="N157" s="116" t="b">
        <f t="shared" ref="N157:O157" si="117">N89=N24</f>
        <v>1</v>
      </c>
      <c r="O157" s="116" t="b">
        <f t="shared" si="117"/>
        <v>0</v>
      </c>
      <c r="P157" s="116" t="b">
        <f t="shared" si="12"/>
        <v>1</v>
      </c>
    </row>
    <row r="158" spans="1:16" x14ac:dyDescent="0.35">
      <c r="A158" s="113" t="s">
        <v>52</v>
      </c>
      <c r="B158" s="116" t="b">
        <f t="shared" ref="B158:C158" si="118">B90=B25</f>
        <v>1</v>
      </c>
      <c r="C158" s="116" t="b">
        <f t="shared" si="118"/>
        <v>0</v>
      </c>
      <c r="D158" s="116" t="b">
        <f t="shared" si="4"/>
        <v>1</v>
      </c>
      <c r="E158" s="116" t="b">
        <f t="shared" ref="E158:F158" si="119">E90=E25</f>
        <v>1</v>
      </c>
      <c r="F158" s="116" t="b">
        <f t="shared" si="119"/>
        <v>0</v>
      </c>
      <c r="G158" s="116" t="b">
        <f t="shared" si="6"/>
        <v>1</v>
      </c>
      <c r="H158" s="116" t="b">
        <f t="shared" ref="H158:I158" si="120">H90=H25</f>
        <v>1</v>
      </c>
      <c r="I158" s="116" t="b">
        <f t="shared" si="120"/>
        <v>0</v>
      </c>
      <c r="J158" s="116" t="b">
        <f t="shared" si="8"/>
        <v>1</v>
      </c>
      <c r="K158" s="116" t="b">
        <f t="shared" ref="K158:L158" si="121">K90=K25</f>
        <v>1</v>
      </c>
      <c r="L158" s="116" t="b">
        <f t="shared" si="121"/>
        <v>0</v>
      </c>
      <c r="M158" s="116" t="b">
        <f t="shared" si="10"/>
        <v>1</v>
      </c>
      <c r="N158" s="116" t="b">
        <f t="shared" ref="N158:O158" si="122">N90=N25</f>
        <v>1</v>
      </c>
      <c r="O158" s="116" t="b">
        <f t="shared" si="122"/>
        <v>0</v>
      </c>
      <c r="P158" s="116" t="b">
        <f t="shared" si="12"/>
        <v>1</v>
      </c>
    </row>
    <row r="159" spans="1:16" x14ac:dyDescent="0.35">
      <c r="A159" s="113" t="s">
        <v>46</v>
      </c>
      <c r="B159" s="116" t="b">
        <f t="shared" ref="B159:C159" si="123">B91=B26</f>
        <v>0</v>
      </c>
      <c r="C159" s="116" t="b">
        <f t="shared" si="123"/>
        <v>0</v>
      </c>
      <c r="D159" s="116" t="e">
        <f t="shared" si="4"/>
        <v>#VALUE!</v>
      </c>
      <c r="E159" s="116" t="b">
        <f t="shared" ref="E159:F159" si="124">E91=E26</f>
        <v>0</v>
      </c>
      <c r="F159" s="116" t="b">
        <f t="shared" si="124"/>
        <v>0</v>
      </c>
      <c r="G159" s="116" t="e">
        <f t="shared" si="6"/>
        <v>#VALUE!</v>
      </c>
      <c r="H159" s="116" t="b">
        <f t="shared" ref="H159:I159" si="125">H91=H26</f>
        <v>0</v>
      </c>
      <c r="I159" s="116" t="b">
        <f t="shared" si="125"/>
        <v>0</v>
      </c>
      <c r="J159" s="116" t="e">
        <f t="shared" si="8"/>
        <v>#VALUE!</v>
      </c>
      <c r="K159" s="116" t="b">
        <f t="shared" ref="K159:L159" si="126">K91=K26</f>
        <v>0</v>
      </c>
      <c r="L159" s="116" t="b">
        <f t="shared" si="126"/>
        <v>0</v>
      </c>
      <c r="M159" s="116" t="e">
        <f t="shared" si="10"/>
        <v>#VALUE!</v>
      </c>
      <c r="N159" s="116" t="b">
        <f t="shared" ref="N159:O159" si="127">N91=N26</f>
        <v>0</v>
      </c>
      <c r="O159" s="116" t="b">
        <f t="shared" si="127"/>
        <v>0</v>
      </c>
      <c r="P159" s="116" t="b">
        <f t="shared" si="12"/>
        <v>0</v>
      </c>
    </row>
    <row r="160" spans="1:16" x14ac:dyDescent="0.35">
      <c r="A160" s="113" t="s">
        <v>42</v>
      </c>
      <c r="B160" s="116" t="b">
        <f t="shared" ref="B160:C160" si="128">B92=B27</f>
        <v>0</v>
      </c>
      <c r="C160" s="116" t="b">
        <f t="shared" si="128"/>
        <v>0</v>
      </c>
      <c r="D160" s="116" t="b">
        <f t="shared" si="4"/>
        <v>0</v>
      </c>
      <c r="E160" s="116" t="b">
        <f t="shared" ref="E160:F160" si="129">E92=E27</f>
        <v>0</v>
      </c>
      <c r="F160" s="116" t="b">
        <f t="shared" si="129"/>
        <v>0</v>
      </c>
      <c r="G160" s="116" t="b">
        <f t="shared" si="6"/>
        <v>0</v>
      </c>
      <c r="H160" s="116" t="b">
        <f t="shared" ref="H160:I160" si="130">H92=H27</f>
        <v>0</v>
      </c>
      <c r="I160" s="116" t="b">
        <f t="shared" si="130"/>
        <v>0</v>
      </c>
      <c r="J160" s="116" t="b">
        <f t="shared" si="8"/>
        <v>0</v>
      </c>
      <c r="K160" s="116" t="b">
        <f t="shared" ref="K160:L160" si="131">K92=K27</f>
        <v>0</v>
      </c>
      <c r="L160" s="116" t="b">
        <f t="shared" si="131"/>
        <v>0</v>
      </c>
      <c r="M160" s="116" t="b">
        <f t="shared" si="10"/>
        <v>0</v>
      </c>
      <c r="N160" s="116" t="b">
        <f t="shared" ref="N160:O160" si="132">N92=N27</f>
        <v>0</v>
      </c>
      <c r="O160" s="116" t="b">
        <f t="shared" si="132"/>
        <v>0</v>
      </c>
      <c r="P160" s="116" t="b">
        <f t="shared" si="12"/>
        <v>0</v>
      </c>
    </row>
    <row r="161" spans="1:16" x14ac:dyDescent="0.35">
      <c r="A161" s="113" t="s">
        <v>39</v>
      </c>
      <c r="B161" s="116" t="b">
        <f t="shared" ref="B161:C161" si="133">B93=B28</f>
        <v>0</v>
      </c>
      <c r="C161" s="116" t="b">
        <f t="shared" si="133"/>
        <v>0</v>
      </c>
      <c r="D161" s="116" t="b">
        <f t="shared" si="4"/>
        <v>0</v>
      </c>
      <c r="E161" s="116" t="b">
        <f t="shared" ref="E161:F161" si="134">E93=E28</f>
        <v>0</v>
      </c>
      <c r="F161" s="116" t="b">
        <f t="shared" si="134"/>
        <v>0</v>
      </c>
      <c r="G161" s="116" t="b">
        <f t="shared" si="6"/>
        <v>0</v>
      </c>
      <c r="H161" s="116" t="b">
        <f t="shared" ref="H161:I161" si="135">H93=H28</f>
        <v>0</v>
      </c>
      <c r="I161" s="116" t="b">
        <f t="shared" si="135"/>
        <v>0</v>
      </c>
      <c r="J161" s="116" t="b">
        <f t="shared" si="8"/>
        <v>0</v>
      </c>
      <c r="K161" s="116" t="b">
        <f t="shared" ref="K161:L161" si="136">K93=K28</f>
        <v>0</v>
      </c>
      <c r="L161" s="116" t="b">
        <f t="shared" si="136"/>
        <v>0</v>
      </c>
      <c r="M161" s="116" t="b">
        <f t="shared" si="10"/>
        <v>0</v>
      </c>
      <c r="N161" s="116" t="b">
        <f t="shared" ref="N161:O161" si="137">N93=N28</f>
        <v>0</v>
      </c>
      <c r="O161" s="116" t="b">
        <f t="shared" si="137"/>
        <v>0</v>
      </c>
      <c r="P161" s="116" t="b">
        <f t="shared" si="12"/>
        <v>0</v>
      </c>
    </row>
    <row r="162" spans="1:16" x14ac:dyDescent="0.35">
      <c r="A162" s="113" t="s">
        <v>8</v>
      </c>
      <c r="B162" s="116" t="b">
        <f t="shared" ref="B162:C162" si="138">B94=B29</f>
        <v>0</v>
      </c>
      <c r="C162" s="116" t="b">
        <f t="shared" si="138"/>
        <v>0</v>
      </c>
      <c r="D162" s="116" t="b">
        <f t="shared" si="4"/>
        <v>0</v>
      </c>
      <c r="E162" s="116" t="b">
        <f t="shared" ref="E162:F162" si="139">E94=E29</f>
        <v>0</v>
      </c>
      <c r="F162" s="116" t="b">
        <f t="shared" si="139"/>
        <v>0</v>
      </c>
      <c r="G162" s="116" t="b">
        <f t="shared" si="6"/>
        <v>0</v>
      </c>
      <c r="H162" s="116" t="b">
        <f t="shared" ref="H162:I162" si="140">H94=H29</f>
        <v>0</v>
      </c>
      <c r="I162" s="116" t="b">
        <f t="shared" si="140"/>
        <v>0</v>
      </c>
      <c r="J162" s="116" t="b">
        <f t="shared" si="8"/>
        <v>0</v>
      </c>
      <c r="K162" s="116" t="b">
        <f t="shared" ref="K162:L162" si="141">K94=K29</f>
        <v>0</v>
      </c>
      <c r="L162" s="116" t="b">
        <f t="shared" si="141"/>
        <v>0</v>
      </c>
      <c r="M162" s="116" t="b">
        <f t="shared" si="10"/>
        <v>0</v>
      </c>
      <c r="N162" s="116" t="b">
        <f t="shared" ref="N162:O162" si="142">N94=N29</f>
        <v>0</v>
      </c>
      <c r="O162" s="116" t="b">
        <f t="shared" si="142"/>
        <v>0</v>
      </c>
      <c r="P162" s="116" t="b">
        <f t="shared" si="12"/>
        <v>0</v>
      </c>
    </row>
    <row r="163" spans="1:16" x14ac:dyDescent="0.35">
      <c r="A163" s="113" t="s">
        <v>47</v>
      </c>
      <c r="B163" s="116" t="b">
        <f t="shared" ref="B163:C163" si="143">B95=B30</f>
        <v>0</v>
      </c>
      <c r="C163" s="116" t="b">
        <f t="shared" si="143"/>
        <v>0</v>
      </c>
      <c r="D163" s="116" t="b">
        <f t="shared" si="4"/>
        <v>0</v>
      </c>
      <c r="E163" s="116" t="b">
        <f t="shared" ref="E163:F163" si="144">E95=E30</f>
        <v>0</v>
      </c>
      <c r="F163" s="116" t="b">
        <f t="shared" si="144"/>
        <v>0</v>
      </c>
      <c r="G163" s="116" t="b">
        <f t="shared" si="6"/>
        <v>0</v>
      </c>
      <c r="H163" s="116" t="b">
        <f t="shared" ref="H163:I163" si="145">H95=H30</f>
        <v>0</v>
      </c>
      <c r="I163" s="116" t="b">
        <f t="shared" si="145"/>
        <v>0</v>
      </c>
      <c r="J163" s="116" t="b">
        <f t="shared" si="8"/>
        <v>0</v>
      </c>
      <c r="K163" s="116" t="b">
        <f t="shared" ref="K163:L163" si="146">K95=K30</f>
        <v>0</v>
      </c>
      <c r="L163" s="116" t="b">
        <f t="shared" si="146"/>
        <v>0</v>
      </c>
      <c r="M163" s="116" t="b">
        <f t="shared" si="10"/>
        <v>0</v>
      </c>
      <c r="N163" s="116" t="b">
        <f t="shared" ref="N163:O163" si="147">N95=N30</f>
        <v>0</v>
      </c>
      <c r="O163" s="116" t="b">
        <f t="shared" si="147"/>
        <v>0</v>
      </c>
      <c r="P163" s="116" t="b">
        <f t="shared" si="12"/>
        <v>0</v>
      </c>
    </row>
    <row r="164" spans="1:16" x14ac:dyDescent="0.35">
      <c r="A164" s="113" t="s">
        <v>23</v>
      </c>
      <c r="B164" s="116" t="b">
        <f t="shared" ref="B164:C164" si="148">B96=B31</f>
        <v>0</v>
      </c>
      <c r="C164" s="116" t="b">
        <f t="shared" si="148"/>
        <v>0</v>
      </c>
      <c r="D164" s="116" t="b">
        <f t="shared" si="4"/>
        <v>0</v>
      </c>
      <c r="E164" s="116" t="b">
        <f t="shared" ref="E164:F164" si="149">E96=E31</f>
        <v>0</v>
      </c>
      <c r="F164" s="116" t="b">
        <f t="shared" si="149"/>
        <v>0</v>
      </c>
      <c r="G164" s="116" t="b">
        <f t="shared" si="6"/>
        <v>0</v>
      </c>
      <c r="H164" s="116" t="b">
        <f t="shared" ref="H164:I164" si="150">H96=H31</f>
        <v>0</v>
      </c>
      <c r="I164" s="116" t="b">
        <f t="shared" si="150"/>
        <v>0</v>
      </c>
      <c r="J164" s="116" t="b">
        <f t="shared" si="8"/>
        <v>0</v>
      </c>
      <c r="K164" s="116" t="b">
        <f t="shared" ref="K164:L164" si="151">K96=K31</f>
        <v>0</v>
      </c>
      <c r="L164" s="116" t="b">
        <f t="shared" si="151"/>
        <v>0</v>
      </c>
      <c r="M164" s="116" t="b">
        <f t="shared" si="10"/>
        <v>0</v>
      </c>
      <c r="N164" s="116" t="b">
        <f t="shared" ref="N164:O164" si="152">N96=N31</f>
        <v>0</v>
      </c>
      <c r="O164" s="116" t="b">
        <f t="shared" si="152"/>
        <v>0</v>
      </c>
      <c r="P164" s="116" t="b">
        <f t="shared" si="12"/>
        <v>0</v>
      </c>
    </row>
    <row r="165" spans="1:16" x14ac:dyDescent="0.35">
      <c r="A165" s="113" t="s">
        <v>25</v>
      </c>
      <c r="B165" s="116" t="b">
        <f t="shared" ref="B165:C165" si="153">B97=B32</f>
        <v>0</v>
      </c>
      <c r="C165" s="116" t="b">
        <f t="shared" si="153"/>
        <v>0</v>
      </c>
      <c r="D165" s="116" t="b">
        <f t="shared" si="4"/>
        <v>0</v>
      </c>
      <c r="E165" s="116" t="b">
        <f t="shared" ref="E165:F165" si="154">E97=E32</f>
        <v>0</v>
      </c>
      <c r="F165" s="116" t="b">
        <f t="shared" si="154"/>
        <v>0</v>
      </c>
      <c r="G165" s="116" t="b">
        <f t="shared" si="6"/>
        <v>0</v>
      </c>
      <c r="H165" s="116" t="b">
        <f t="shared" ref="H165:I165" si="155">H97=H32</f>
        <v>0</v>
      </c>
      <c r="I165" s="116" t="b">
        <f t="shared" si="155"/>
        <v>0</v>
      </c>
      <c r="J165" s="116" t="b">
        <f t="shared" si="8"/>
        <v>0</v>
      </c>
      <c r="K165" s="116" t="b">
        <f t="shared" ref="K165:L165" si="156">K97=K32</f>
        <v>0</v>
      </c>
      <c r="L165" s="116" t="b">
        <f t="shared" si="156"/>
        <v>0</v>
      </c>
      <c r="M165" s="116" t="b">
        <f t="shared" si="10"/>
        <v>0</v>
      </c>
      <c r="N165" s="116" t="b">
        <f t="shared" ref="N165:O165" si="157">N97=N32</f>
        <v>0</v>
      </c>
      <c r="O165" s="116" t="b">
        <f t="shared" si="157"/>
        <v>0</v>
      </c>
      <c r="P165" s="116" t="b">
        <f t="shared" si="12"/>
        <v>0</v>
      </c>
    </row>
    <row r="166" spans="1:16" x14ac:dyDescent="0.35">
      <c r="A166" s="113" t="s">
        <v>28</v>
      </c>
      <c r="B166" s="116" t="b">
        <f t="shared" ref="B166:C166" si="158">B98=B33</f>
        <v>0</v>
      </c>
      <c r="C166" s="116" t="b">
        <f t="shared" si="158"/>
        <v>0</v>
      </c>
      <c r="D166" s="116" t="e">
        <f t="shared" si="4"/>
        <v>#VALUE!</v>
      </c>
      <c r="E166" s="116" t="b">
        <f t="shared" ref="E166:F166" si="159">E98=E33</f>
        <v>0</v>
      </c>
      <c r="F166" s="116" t="b">
        <f t="shared" si="159"/>
        <v>0</v>
      </c>
      <c r="G166" s="116" t="e">
        <f t="shared" si="6"/>
        <v>#VALUE!</v>
      </c>
      <c r="H166" s="116" t="b">
        <f t="shared" ref="H166:I166" si="160">H98=H33</f>
        <v>0</v>
      </c>
      <c r="I166" s="116" t="b">
        <f t="shared" si="160"/>
        <v>0</v>
      </c>
      <c r="J166" s="116" t="e">
        <f t="shared" si="8"/>
        <v>#VALUE!</v>
      </c>
      <c r="K166" s="116" t="b">
        <f t="shared" ref="K166:L166" si="161">K98=K33</f>
        <v>1</v>
      </c>
      <c r="L166" s="116" t="b">
        <f t="shared" si="161"/>
        <v>0</v>
      </c>
      <c r="M166" s="116" t="b">
        <f t="shared" si="10"/>
        <v>0</v>
      </c>
      <c r="N166" s="116" t="b">
        <f t="shared" ref="N166:O166" si="162">N98=N33</f>
        <v>0</v>
      </c>
      <c r="O166" s="116" t="b">
        <f t="shared" si="162"/>
        <v>0</v>
      </c>
      <c r="P166" s="116" t="b">
        <f t="shared" si="12"/>
        <v>0</v>
      </c>
    </row>
    <row r="167" spans="1:16" x14ac:dyDescent="0.35">
      <c r="A167" s="113" t="s">
        <v>336</v>
      </c>
      <c r="B167" s="116" t="b">
        <f t="shared" ref="B167:C167" si="163">B99=B34</f>
        <v>0</v>
      </c>
      <c r="C167" s="116" t="b">
        <f t="shared" si="163"/>
        <v>0</v>
      </c>
      <c r="D167" s="116" t="e">
        <f t="shared" si="4"/>
        <v>#VALUE!</v>
      </c>
      <c r="E167" s="116" t="b">
        <f t="shared" ref="E167:F167" si="164">E99=E34</f>
        <v>0</v>
      </c>
      <c r="F167" s="116" t="b">
        <f t="shared" si="164"/>
        <v>0</v>
      </c>
      <c r="G167" s="116" t="e">
        <f t="shared" si="6"/>
        <v>#VALUE!</v>
      </c>
      <c r="H167" s="116" t="b">
        <f t="shared" ref="H167:I167" si="165">H99=H34</f>
        <v>0</v>
      </c>
      <c r="I167" s="116" t="b">
        <f t="shared" si="165"/>
        <v>0</v>
      </c>
      <c r="J167" s="116" t="e">
        <f t="shared" si="8"/>
        <v>#VALUE!</v>
      </c>
      <c r="K167" s="116" t="b">
        <f t="shared" ref="K167:L167" si="166">K99=K34</f>
        <v>0</v>
      </c>
      <c r="L167" s="116" t="b">
        <f t="shared" si="166"/>
        <v>0</v>
      </c>
      <c r="M167" s="116" t="b">
        <f t="shared" si="10"/>
        <v>0</v>
      </c>
      <c r="N167" s="116" t="b">
        <f t="shared" ref="N167:O167" si="167">N99=N34</f>
        <v>0</v>
      </c>
      <c r="O167" s="116" t="b">
        <f t="shared" si="167"/>
        <v>0</v>
      </c>
      <c r="P167" s="116" t="b">
        <f t="shared" si="12"/>
        <v>0</v>
      </c>
    </row>
    <row r="168" spans="1:16" x14ac:dyDescent="0.35">
      <c r="A168" s="113" t="s">
        <v>48</v>
      </c>
      <c r="B168" s="116" t="b">
        <f t="shared" ref="B168:C168" si="168">B100=B35</f>
        <v>0</v>
      </c>
      <c r="C168" s="116" t="b">
        <f t="shared" si="168"/>
        <v>0</v>
      </c>
      <c r="D168" s="116" t="b">
        <f t="shared" si="4"/>
        <v>0</v>
      </c>
      <c r="E168" s="116" t="b">
        <f t="shared" ref="E168:F168" si="169">E100=E35</f>
        <v>0</v>
      </c>
      <c r="F168" s="116" t="b">
        <f t="shared" si="169"/>
        <v>0</v>
      </c>
      <c r="G168" s="116" t="b">
        <f t="shared" si="6"/>
        <v>0</v>
      </c>
      <c r="H168" s="116" t="b">
        <f t="shared" ref="H168:I168" si="170">H100=H35</f>
        <v>0</v>
      </c>
      <c r="I168" s="116" t="b">
        <f t="shared" si="170"/>
        <v>0</v>
      </c>
      <c r="J168" s="116" t="b">
        <f t="shared" si="8"/>
        <v>0</v>
      </c>
      <c r="K168" s="116" t="b">
        <f t="shared" ref="K168:L168" si="171">K100=K35</f>
        <v>0</v>
      </c>
      <c r="L168" s="116" t="b">
        <f t="shared" si="171"/>
        <v>0</v>
      </c>
      <c r="M168" s="116" t="b">
        <f t="shared" si="10"/>
        <v>0</v>
      </c>
      <c r="N168" s="116" t="b">
        <f t="shared" ref="N168:O168" si="172">N100=N35</f>
        <v>0</v>
      </c>
      <c r="O168" s="116" t="b">
        <f t="shared" si="172"/>
        <v>0</v>
      </c>
      <c r="P168" s="116" t="b">
        <f t="shared" si="12"/>
        <v>0</v>
      </c>
    </row>
    <row r="169" spans="1:16" x14ac:dyDescent="0.35">
      <c r="A169" s="113" t="s">
        <v>5</v>
      </c>
      <c r="B169" s="116" t="b">
        <f t="shared" ref="B169:C169" si="173">B101=B36</f>
        <v>0</v>
      </c>
      <c r="C169" s="116" t="b">
        <f t="shared" si="173"/>
        <v>0</v>
      </c>
      <c r="D169" s="116" t="b">
        <f t="shared" si="4"/>
        <v>0</v>
      </c>
      <c r="E169" s="116" t="b">
        <f t="shared" ref="E169:F169" si="174">E101=E36</f>
        <v>0</v>
      </c>
      <c r="F169" s="116" t="b">
        <f t="shared" si="174"/>
        <v>0</v>
      </c>
      <c r="G169" s="116" t="b">
        <f t="shared" si="6"/>
        <v>0</v>
      </c>
      <c r="H169" s="116" t="b">
        <f t="shared" ref="H169:I169" si="175">H101=H36</f>
        <v>0</v>
      </c>
      <c r="I169" s="116" t="b">
        <f t="shared" si="175"/>
        <v>0</v>
      </c>
      <c r="J169" s="116" t="b">
        <f t="shared" si="8"/>
        <v>0</v>
      </c>
      <c r="K169" s="116" t="b">
        <f t="shared" ref="K169:L169" si="176">K101=K36</f>
        <v>0</v>
      </c>
      <c r="L169" s="116" t="b">
        <f t="shared" si="176"/>
        <v>0</v>
      </c>
      <c r="M169" s="116" t="b">
        <f t="shared" si="10"/>
        <v>0</v>
      </c>
      <c r="N169" s="116" t="b">
        <f t="shared" ref="N169:O169" si="177">N101=N36</f>
        <v>0</v>
      </c>
      <c r="O169" s="116" t="b">
        <f t="shared" si="177"/>
        <v>0</v>
      </c>
      <c r="P169" s="116" t="b">
        <f t="shared" si="12"/>
        <v>0</v>
      </c>
    </row>
    <row r="170" spans="1:16" x14ac:dyDescent="0.35">
      <c r="A170" s="113" t="s">
        <v>18</v>
      </c>
      <c r="B170" s="116" t="b">
        <f t="shared" ref="B170:C170" si="178">B102=B37</f>
        <v>0</v>
      </c>
      <c r="C170" s="116" t="b">
        <f t="shared" si="178"/>
        <v>0</v>
      </c>
      <c r="D170" s="116" t="b">
        <f t="shared" si="4"/>
        <v>0</v>
      </c>
      <c r="E170" s="116" t="b">
        <f t="shared" ref="E170:F170" si="179">E102=E37</f>
        <v>0</v>
      </c>
      <c r="F170" s="116" t="b">
        <f t="shared" si="179"/>
        <v>0</v>
      </c>
      <c r="G170" s="116" t="b">
        <f t="shared" si="6"/>
        <v>0</v>
      </c>
      <c r="H170" s="116" t="b">
        <f t="shared" ref="H170:I170" si="180">H102=H37</f>
        <v>0</v>
      </c>
      <c r="I170" s="116" t="b">
        <f t="shared" si="180"/>
        <v>0</v>
      </c>
      <c r="J170" s="116" t="b">
        <f t="shared" si="8"/>
        <v>0</v>
      </c>
      <c r="K170" s="116" t="b">
        <f t="shared" ref="K170:L170" si="181">K102=K37</f>
        <v>0</v>
      </c>
      <c r="L170" s="116" t="b">
        <f t="shared" si="181"/>
        <v>0</v>
      </c>
      <c r="M170" s="116" t="b">
        <f t="shared" si="10"/>
        <v>0</v>
      </c>
      <c r="N170" s="116" t="b">
        <f t="shared" ref="N170:O170" si="182">N102=N37</f>
        <v>1</v>
      </c>
      <c r="O170" s="116" t="b">
        <f t="shared" si="182"/>
        <v>0</v>
      </c>
      <c r="P170" s="116" t="b">
        <f t="shared" si="12"/>
        <v>0</v>
      </c>
    </row>
    <row r="171" spans="1:16" x14ac:dyDescent="0.35">
      <c r="A171" s="113" t="s">
        <v>49</v>
      </c>
      <c r="B171" s="116" t="b">
        <f t="shared" ref="B171:C171" si="183">B103=B38</f>
        <v>0</v>
      </c>
      <c r="C171" s="116" t="b">
        <f t="shared" si="183"/>
        <v>0</v>
      </c>
      <c r="D171" s="116" t="b">
        <f t="shared" si="4"/>
        <v>0</v>
      </c>
      <c r="E171" s="116" t="b">
        <f t="shared" ref="E171:F171" si="184">E103=E38</f>
        <v>0</v>
      </c>
      <c r="F171" s="116" t="b">
        <f t="shared" si="184"/>
        <v>0</v>
      </c>
      <c r="G171" s="116" t="b">
        <f t="shared" si="6"/>
        <v>0</v>
      </c>
      <c r="H171" s="116" t="b">
        <f t="shared" ref="H171:I171" si="185">H103=H38</f>
        <v>0</v>
      </c>
      <c r="I171" s="116" t="b">
        <f t="shared" si="185"/>
        <v>0</v>
      </c>
      <c r="J171" s="116" t="b">
        <f t="shared" si="8"/>
        <v>0</v>
      </c>
      <c r="K171" s="116" t="b">
        <f t="shared" ref="K171:L171" si="186">K103=K38</f>
        <v>0</v>
      </c>
      <c r="L171" s="116" t="b">
        <f t="shared" si="186"/>
        <v>0</v>
      </c>
      <c r="M171" s="116" t="b">
        <f t="shared" si="10"/>
        <v>0</v>
      </c>
      <c r="N171" s="116" t="b">
        <f t="shared" ref="N171:O171" si="187">N103=N38</f>
        <v>0</v>
      </c>
      <c r="O171" s="116" t="b">
        <f t="shared" si="187"/>
        <v>0</v>
      </c>
      <c r="P171" s="116" t="b">
        <f t="shared" si="12"/>
        <v>0</v>
      </c>
    </row>
    <row r="172" spans="1:16" x14ac:dyDescent="0.35">
      <c r="A172" s="113" t="s">
        <v>20</v>
      </c>
      <c r="B172" s="116" t="b">
        <f t="shared" ref="B172:C172" si="188">B104=B39</f>
        <v>0</v>
      </c>
      <c r="C172" s="116" t="b">
        <f t="shared" si="188"/>
        <v>0</v>
      </c>
      <c r="D172" s="116" t="b">
        <f t="shared" si="4"/>
        <v>0</v>
      </c>
      <c r="E172" s="116" t="b">
        <f t="shared" ref="E172:F172" si="189">E104=E39</f>
        <v>0</v>
      </c>
      <c r="F172" s="116" t="b">
        <f t="shared" si="189"/>
        <v>0</v>
      </c>
      <c r="G172" s="116" t="b">
        <f t="shared" si="6"/>
        <v>0</v>
      </c>
      <c r="H172" s="116" t="b">
        <f t="shared" ref="H172:I172" si="190">H104=H39</f>
        <v>0</v>
      </c>
      <c r="I172" s="116" t="b">
        <f t="shared" si="190"/>
        <v>0</v>
      </c>
      <c r="J172" s="116" t="e">
        <f t="shared" si="8"/>
        <v>#VALUE!</v>
      </c>
      <c r="K172" s="116" t="b">
        <f t="shared" ref="K172:L172" si="191">K104=K39</f>
        <v>0</v>
      </c>
      <c r="L172" s="116" t="b">
        <f t="shared" si="191"/>
        <v>0</v>
      </c>
      <c r="M172" s="116" t="b">
        <f t="shared" si="10"/>
        <v>0</v>
      </c>
      <c r="N172" s="116" t="b">
        <f t="shared" ref="N172:O172" si="192">N104=N39</f>
        <v>0</v>
      </c>
      <c r="O172" s="116" t="b">
        <f t="shared" si="192"/>
        <v>0</v>
      </c>
      <c r="P172" s="116" t="b">
        <f t="shared" si="12"/>
        <v>0</v>
      </c>
    </row>
    <row r="173" spans="1:16" x14ac:dyDescent="0.35">
      <c r="A173" s="113" t="s">
        <v>45</v>
      </c>
      <c r="B173" s="116" t="b">
        <f t="shared" ref="B173:C173" si="193">B105=B40</f>
        <v>0</v>
      </c>
      <c r="C173" s="116" t="b">
        <f t="shared" si="193"/>
        <v>0</v>
      </c>
      <c r="D173" s="116" t="b">
        <f t="shared" si="4"/>
        <v>0</v>
      </c>
      <c r="E173" s="116" t="b">
        <f t="shared" ref="E173:F173" si="194">E105=E40</f>
        <v>0</v>
      </c>
      <c r="F173" s="116" t="b">
        <f t="shared" si="194"/>
        <v>0</v>
      </c>
      <c r="G173" s="116" t="b">
        <f t="shared" si="6"/>
        <v>0</v>
      </c>
      <c r="H173" s="116" t="b">
        <f t="shared" ref="H173:I173" si="195">H105=H40</f>
        <v>0</v>
      </c>
      <c r="I173" s="116" t="b">
        <f t="shared" si="195"/>
        <v>0</v>
      </c>
      <c r="J173" s="116" t="e">
        <f t="shared" si="8"/>
        <v>#VALUE!</v>
      </c>
      <c r="K173" s="116" t="b">
        <f t="shared" ref="K173:L173" si="196">K105=K40</f>
        <v>0</v>
      </c>
      <c r="L173" s="116" t="b">
        <f t="shared" si="196"/>
        <v>0</v>
      </c>
      <c r="M173" s="116" t="b">
        <f t="shared" si="10"/>
        <v>0</v>
      </c>
      <c r="N173" s="116" t="b">
        <f t="shared" ref="N173:O173" si="197">N105=N40</f>
        <v>0</v>
      </c>
      <c r="O173" s="116" t="b">
        <f t="shared" si="197"/>
        <v>0</v>
      </c>
      <c r="P173" s="116" t="b">
        <f t="shared" si="12"/>
        <v>0</v>
      </c>
    </row>
    <row r="174" spans="1:16" x14ac:dyDescent="0.35">
      <c r="A174" s="113" t="s">
        <v>2</v>
      </c>
      <c r="B174" s="116" t="b">
        <f t="shared" ref="B174:C174" si="198">B106=B41</f>
        <v>0</v>
      </c>
      <c r="C174" s="116" t="b">
        <f t="shared" si="198"/>
        <v>0</v>
      </c>
      <c r="D174" s="116" t="b">
        <f t="shared" si="4"/>
        <v>0</v>
      </c>
      <c r="E174" s="116" t="b">
        <f t="shared" ref="E174:F174" si="199">E106=E41</f>
        <v>0</v>
      </c>
      <c r="F174" s="116" t="b">
        <f t="shared" si="199"/>
        <v>0</v>
      </c>
      <c r="G174" s="116" t="b">
        <f t="shared" si="6"/>
        <v>0</v>
      </c>
      <c r="H174" s="116" t="b">
        <f t="shared" ref="H174:I174" si="200">H106=H41</f>
        <v>0</v>
      </c>
      <c r="I174" s="116" t="b">
        <f t="shared" si="200"/>
        <v>0</v>
      </c>
      <c r="J174" s="116" t="b">
        <f t="shared" si="8"/>
        <v>0</v>
      </c>
      <c r="K174" s="116" t="b">
        <f t="shared" ref="K174:L174" si="201">K106=K41</f>
        <v>0</v>
      </c>
      <c r="L174" s="116" t="b">
        <f t="shared" si="201"/>
        <v>0</v>
      </c>
      <c r="M174" s="116" t="b">
        <f t="shared" si="10"/>
        <v>0</v>
      </c>
      <c r="N174" s="116" t="b">
        <f t="shared" ref="N174:O174" si="202">N106=N41</f>
        <v>0</v>
      </c>
      <c r="O174" s="116" t="b">
        <f t="shared" si="202"/>
        <v>0</v>
      </c>
      <c r="P174" s="116" t="b">
        <f t="shared" si="12"/>
        <v>0</v>
      </c>
    </row>
    <row r="175" spans="1:16" x14ac:dyDescent="0.35">
      <c r="A175" s="113" t="s">
        <v>21</v>
      </c>
      <c r="B175" s="116" t="b">
        <f t="shared" ref="B175:C175" si="203">B107=B42</f>
        <v>0</v>
      </c>
      <c r="C175" s="116" t="b">
        <f t="shared" si="203"/>
        <v>0</v>
      </c>
      <c r="D175" s="116" t="b">
        <f t="shared" si="4"/>
        <v>0</v>
      </c>
      <c r="E175" s="116" t="b">
        <f t="shared" ref="E175:F175" si="204">E107=E42</f>
        <v>0</v>
      </c>
      <c r="F175" s="116" t="b">
        <f t="shared" si="204"/>
        <v>0</v>
      </c>
      <c r="G175" s="116" t="b">
        <f t="shared" si="6"/>
        <v>0</v>
      </c>
      <c r="H175" s="116" t="b">
        <f t="shared" ref="H175:I175" si="205">H107=H42</f>
        <v>0</v>
      </c>
      <c r="I175" s="116" t="b">
        <f t="shared" si="205"/>
        <v>0</v>
      </c>
      <c r="J175" s="116" t="b">
        <f t="shared" si="8"/>
        <v>0</v>
      </c>
      <c r="K175" s="116" t="b">
        <f t="shared" ref="K175:L175" si="206">K107=K42</f>
        <v>0</v>
      </c>
      <c r="L175" s="116" t="b">
        <f t="shared" si="206"/>
        <v>0</v>
      </c>
      <c r="M175" s="116" t="b">
        <f t="shared" si="10"/>
        <v>0</v>
      </c>
      <c r="N175" s="116" t="b">
        <f t="shared" ref="N175:O175" si="207">N107=N42</f>
        <v>0</v>
      </c>
      <c r="O175" s="116" t="b">
        <f t="shared" si="207"/>
        <v>0</v>
      </c>
      <c r="P175" s="116" t="b">
        <f t="shared" si="12"/>
        <v>0</v>
      </c>
    </row>
    <row r="176" spans="1:16" x14ac:dyDescent="0.35">
      <c r="A176" s="113" t="s">
        <v>33</v>
      </c>
      <c r="B176" s="116" t="b">
        <f t="shared" ref="B176:C176" si="208">B108=B43</f>
        <v>0</v>
      </c>
      <c r="C176" s="116" t="b">
        <f t="shared" si="208"/>
        <v>0</v>
      </c>
      <c r="D176" s="116" t="b">
        <f t="shared" si="4"/>
        <v>0</v>
      </c>
      <c r="E176" s="116" t="b">
        <f t="shared" ref="E176:F176" si="209">E108=E43</f>
        <v>0</v>
      </c>
      <c r="F176" s="116" t="b">
        <f t="shared" si="209"/>
        <v>0</v>
      </c>
      <c r="G176" s="116" t="b">
        <f t="shared" si="6"/>
        <v>0</v>
      </c>
      <c r="H176" s="116" t="b">
        <f t="shared" ref="H176:I176" si="210">H108=H43</f>
        <v>0</v>
      </c>
      <c r="I176" s="116" t="b">
        <f t="shared" si="210"/>
        <v>0</v>
      </c>
      <c r="J176" s="116" t="b">
        <f t="shared" si="8"/>
        <v>0</v>
      </c>
      <c r="K176" s="116" t="b">
        <f t="shared" ref="K176:L176" si="211">K108=K43</f>
        <v>0</v>
      </c>
      <c r="L176" s="116" t="b">
        <f t="shared" si="211"/>
        <v>0</v>
      </c>
      <c r="M176" s="116" t="b">
        <f t="shared" si="10"/>
        <v>0</v>
      </c>
      <c r="N176" s="116" t="b">
        <f t="shared" ref="N176:O176" si="212">N108=N43</f>
        <v>1</v>
      </c>
      <c r="O176" s="116" t="b">
        <f t="shared" si="212"/>
        <v>0</v>
      </c>
      <c r="P176" s="116" t="b">
        <f t="shared" si="12"/>
        <v>0</v>
      </c>
    </row>
    <row r="177" spans="1:16" x14ac:dyDescent="0.35">
      <c r="A177" s="113" t="s">
        <v>51</v>
      </c>
      <c r="B177" s="116" t="b">
        <f t="shared" ref="B177:C177" si="213">B109=B44</f>
        <v>0</v>
      </c>
      <c r="C177" s="116" t="b">
        <f t="shared" si="213"/>
        <v>0</v>
      </c>
      <c r="D177" s="116" t="b">
        <f t="shared" si="4"/>
        <v>0</v>
      </c>
      <c r="E177" s="116" t="b">
        <f t="shared" ref="E177:F177" si="214">E109=E44</f>
        <v>0</v>
      </c>
      <c r="F177" s="116" t="b">
        <f t="shared" si="214"/>
        <v>0</v>
      </c>
      <c r="G177" s="116" t="b">
        <f t="shared" si="6"/>
        <v>0</v>
      </c>
      <c r="H177" s="116" t="b">
        <f t="shared" ref="H177:I177" si="215">H109=H44</f>
        <v>0</v>
      </c>
      <c r="I177" s="116" t="b">
        <f t="shared" si="215"/>
        <v>0</v>
      </c>
      <c r="J177" s="116" t="b">
        <f t="shared" si="8"/>
        <v>0</v>
      </c>
      <c r="K177" s="116" t="b">
        <f t="shared" ref="K177:L177" si="216">K109=K44</f>
        <v>0</v>
      </c>
      <c r="L177" s="116" t="b">
        <f t="shared" si="216"/>
        <v>0</v>
      </c>
      <c r="M177" s="116" t="b">
        <f t="shared" si="10"/>
        <v>0</v>
      </c>
      <c r="N177" s="116" t="b">
        <f t="shared" ref="N177:O177" si="217">N109=N44</f>
        <v>0</v>
      </c>
      <c r="O177" s="116" t="b">
        <f t="shared" si="217"/>
        <v>0</v>
      </c>
      <c r="P177" s="116" t="b">
        <f t="shared" si="12"/>
        <v>0</v>
      </c>
    </row>
    <row r="178" spans="1:16" x14ac:dyDescent="0.35">
      <c r="A178" s="113" t="s">
        <v>24</v>
      </c>
      <c r="B178" s="116" t="b">
        <f t="shared" ref="B178:C178" si="218">B110=B45</f>
        <v>0</v>
      </c>
      <c r="C178" s="116" t="b">
        <f t="shared" si="218"/>
        <v>0</v>
      </c>
      <c r="D178" s="116" t="b">
        <f t="shared" si="4"/>
        <v>0</v>
      </c>
      <c r="E178" s="116" t="b">
        <f t="shared" ref="E178:F178" si="219">E110=E45</f>
        <v>0</v>
      </c>
      <c r="F178" s="116" t="b">
        <f t="shared" si="219"/>
        <v>0</v>
      </c>
      <c r="G178" s="116" t="b">
        <f t="shared" si="6"/>
        <v>0</v>
      </c>
      <c r="H178" s="116" t="b">
        <f t="shared" ref="H178:I178" si="220">H110=H45</f>
        <v>0</v>
      </c>
      <c r="I178" s="116" t="b">
        <f t="shared" si="220"/>
        <v>0</v>
      </c>
      <c r="J178" s="116" t="b">
        <f t="shared" si="8"/>
        <v>0</v>
      </c>
      <c r="K178" s="116" t="b">
        <f t="shared" ref="K178:L178" si="221">K110=K45</f>
        <v>0</v>
      </c>
      <c r="L178" s="116" t="b">
        <f t="shared" si="221"/>
        <v>0</v>
      </c>
      <c r="M178" s="116" t="b">
        <f t="shared" si="10"/>
        <v>0</v>
      </c>
      <c r="N178" s="116" t="b">
        <f t="shared" ref="N178:O178" si="222">N110=N45</f>
        <v>0</v>
      </c>
      <c r="O178" s="116" t="b">
        <f t="shared" si="222"/>
        <v>0</v>
      </c>
      <c r="P178" s="116" t="b">
        <f t="shared" si="12"/>
        <v>0</v>
      </c>
    </row>
    <row r="179" spans="1:16" x14ac:dyDescent="0.35">
      <c r="A179" s="113" t="s">
        <v>4</v>
      </c>
      <c r="B179" s="116" t="b">
        <f t="shared" ref="B179:C179" si="223">B111=B46</f>
        <v>0</v>
      </c>
      <c r="C179" s="116" t="b">
        <f t="shared" si="223"/>
        <v>0</v>
      </c>
      <c r="D179" s="116" t="e">
        <f t="shared" si="4"/>
        <v>#VALUE!</v>
      </c>
      <c r="E179" s="116" t="b">
        <f t="shared" ref="E179:F179" si="224">E111=E46</f>
        <v>0</v>
      </c>
      <c r="F179" s="116" t="b">
        <f t="shared" si="224"/>
        <v>0</v>
      </c>
      <c r="G179" s="116" t="b">
        <f t="shared" si="6"/>
        <v>0</v>
      </c>
      <c r="H179" s="116" t="b">
        <f t="shared" ref="H179:I179" si="225">H111=H46</f>
        <v>0</v>
      </c>
      <c r="I179" s="116" t="b">
        <f t="shared" si="225"/>
        <v>0</v>
      </c>
      <c r="J179" s="116" t="b">
        <f t="shared" si="8"/>
        <v>0</v>
      </c>
      <c r="K179" s="116" t="b">
        <f t="shared" ref="K179:L179" si="226">K111=K46</f>
        <v>0</v>
      </c>
      <c r="L179" s="116" t="b">
        <f t="shared" si="226"/>
        <v>0</v>
      </c>
      <c r="M179" s="116" t="b">
        <f t="shared" si="10"/>
        <v>0</v>
      </c>
      <c r="N179" s="116" t="b">
        <f t="shared" ref="N179:O179" si="227">N111=N46</f>
        <v>0</v>
      </c>
      <c r="O179" s="116" t="b">
        <f t="shared" si="227"/>
        <v>0</v>
      </c>
      <c r="P179" s="116" t="b">
        <f t="shared" si="12"/>
        <v>0</v>
      </c>
    </row>
    <row r="180" spans="1:16" x14ac:dyDescent="0.35">
      <c r="A180" s="113" t="s">
        <v>13</v>
      </c>
      <c r="B180" s="116" t="b">
        <f t="shared" ref="B180:C180" si="228">B112=B47</f>
        <v>0</v>
      </c>
      <c r="C180" s="116" t="b">
        <f t="shared" si="228"/>
        <v>0</v>
      </c>
      <c r="D180" s="116" t="e">
        <f t="shared" si="4"/>
        <v>#VALUE!</v>
      </c>
      <c r="E180" s="116" t="b">
        <f t="shared" ref="E180:F180" si="229">E112=E47</f>
        <v>0</v>
      </c>
      <c r="F180" s="116" t="b">
        <f t="shared" si="229"/>
        <v>0</v>
      </c>
      <c r="G180" s="116" t="b">
        <f t="shared" si="6"/>
        <v>0</v>
      </c>
      <c r="H180" s="116" t="b">
        <f t="shared" ref="H180:I180" si="230">H112=H47</f>
        <v>0</v>
      </c>
      <c r="I180" s="116" t="b">
        <f t="shared" si="230"/>
        <v>0</v>
      </c>
      <c r="J180" s="116" t="b">
        <f t="shared" si="8"/>
        <v>0</v>
      </c>
      <c r="K180" s="116" t="b">
        <f t="shared" ref="K180:L180" si="231">K112=K47</f>
        <v>0</v>
      </c>
      <c r="L180" s="116" t="b">
        <f t="shared" si="231"/>
        <v>0</v>
      </c>
      <c r="M180" s="116" t="b">
        <f t="shared" si="10"/>
        <v>0</v>
      </c>
      <c r="N180" s="116" t="b">
        <f t="shared" ref="N180:O180" si="232">N112=N47</f>
        <v>0</v>
      </c>
      <c r="O180" s="116" t="b">
        <f t="shared" si="232"/>
        <v>0</v>
      </c>
      <c r="P180" s="116" t="b">
        <f t="shared" si="12"/>
        <v>0</v>
      </c>
    </row>
    <row r="181" spans="1:16" x14ac:dyDescent="0.35">
      <c r="A181" s="113" t="s">
        <v>37</v>
      </c>
      <c r="B181" s="116" t="b">
        <f t="shared" ref="B181:C181" si="233">B113=B48</f>
        <v>0</v>
      </c>
      <c r="C181" s="116" t="b">
        <f t="shared" si="233"/>
        <v>0</v>
      </c>
      <c r="D181" s="116" t="b">
        <f t="shared" si="4"/>
        <v>0</v>
      </c>
      <c r="E181" s="116" t="b">
        <f t="shared" ref="E181:F181" si="234">E113=E48</f>
        <v>0</v>
      </c>
      <c r="F181" s="116" t="b">
        <f t="shared" si="234"/>
        <v>0</v>
      </c>
      <c r="G181" s="116" t="b">
        <f t="shared" si="6"/>
        <v>0</v>
      </c>
      <c r="H181" s="116" t="b">
        <f t="shared" ref="H181:I181" si="235">H113=H48</f>
        <v>0</v>
      </c>
      <c r="I181" s="116" t="b">
        <f t="shared" si="235"/>
        <v>0</v>
      </c>
      <c r="J181" s="116" t="b">
        <f t="shared" si="8"/>
        <v>0</v>
      </c>
      <c r="K181" s="116" t="b">
        <f t="shared" ref="K181:L181" si="236">K113=K48</f>
        <v>0</v>
      </c>
      <c r="L181" s="116" t="b">
        <f t="shared" si="236"/>
        <v>0</v>
      </c>
      <c r="M181" s="116" t="b">
        <f t="shared" si="10"/>
        <v>0</v>
      </c>
      <c r="N181" s="116" t="b">
        <f t="shared" ref="N181:O181" si="237">N113=N48</f>
        <v>0</v>
      </c>
      <c r="O181" s="116" t="b">
        <f t="shared" si="237"/>
        <v>0</v>
      </c>
      <c r="P181" s="116" t="b">
        <f t="shared" si="12"/>
        <v>0</v>
      </c>
    </row>
    <row r="182" spans="1:16" x14ac:dyDescent="0.35">
      <c r="A182" s="113" t="s">
        <v>10</v>
      </c>
      <c r="B182" s="116" t="b">
        <f t="shared" ref="B182:C182" si="238">B114=B49</f>
        <v>0</v>
      </c>
      <c r="C182" s="116" t="b">
        <f t="shared" si="238"/>
        <v>0</v>
      </c>
      <c r="D182" s="116" t="b">
        <f t="shared" si="4"/>
        <v>0</v>
      </c>
      <c r="E182" s="116" t="b">
        <f t="shared" ref="E182:F182" si="239">E114=E49</f>
        <v>0</v>
      </c>
      <c r="F182" s="116" t="b">
        <f t="shared" si="239"/>
        <v>0</v>
      </c>
      <c r="G182" s="116" t="b">
        <f t="shared" si="6"/>
        <v>0</v>
      </c>
      <c r="H182" s="116" t="b">
        <f t="shared" ref="H182:I182" si="240">H114=H49</f>
        <v>0</v>
      </c>
      <c r="I182" s="116" t="b">
        <f t="shared" si="240"/>
        <v>0</v>
      </c>
      <c r="J182" s="116" t="b">
        <f t="shared" si="8"/>
        <v>0</v>
      </c>
      <c r="K182" s="116" t="b">
        <f t="shared" ref="K182:L182" si="241">K114=K49</f>
        <v>0</v>
      </c>
      <c r="L182" s="116" t="b">
        <f t="shared" si="241"/>
        <v>0</v>
      </c>
      <c r="M182" s="116" t="b">
        <f t="shared" si="10"/>
        <v>0</v>
      </c>
      <c r="N182" s="116" t="b">
        <f t="shared" ref="N182:O182" si="242">N114=N49</f>
        <v>1</v>
      </c>
      <c r="O182" s="116" t="b">
        <f t="shared" si="242"/>
        <v>0</v>
      </c>
      <c r="P182" s="116" t="b">
        <f t="shared" si="12"/>
        <v>0</v>
      </c>
    </row>
    <row r="183" spans="1:16" x14ac:dyDescent="0.35">
      <c r="A183" s="113" t="s">
        <v>43</v>
      </c>
      <c r="B183" s="116" t="b">
        <f t="shared" ref="B183:C183" si="243">B115=B50</f>
        <v>0</v>
      </c>
      <c r="C183" s="116" t="b">
        <f t="shared" si="243"/>
        <v>0</v>
      </c>
      <c r="D183" s="116" t="b">
        <f t="shared" si="4"/>
        <v>0</v>
      </c>
      <c r="E183" s="116" t="b">
        <f t="shared" ref="E183:F183" si="244">E115=E50</f>
        <v>1</v>
      </c>
      <c r="F183" s="116" t="b">
        <f t="shared" si="244"/>
        <v>0</v>
      </c>
      <c r="G183" s="116" t="b">
        <f t="shared" si="6"/>
        <v>0</v>
      </c>
      <c r="H183" s="116" t="b">
        <f t="shared" ref="H183:I183" si="245">H115=H50</f>
        <v>0</v>
      </c>
      <c r="I183" s="116" t="b">
        <f t="shared" si="245"/>
        <v>0</v>
      </c>
      <c r="J183" s="116" t="b">
        <f t="shared" si="8"/>
        <v>0</v>
      </c>
      <c r="K183" s="116" t="b">
        <f t="shared" ref="K183:L183" si="246">K115=K50</f>
        <v>0</v>
      </c>
      <c r="L183" s="116" t="b">
        <f t="shared" si="246"/>
        <v>0</v>
      </c>
      <c r="M183" s="116" t="b">
        <f t="shared" si="10"/>
        <v>0</v>
      </c>
      <c r="N183" s="116" t="b">
        <f t="shared" ref="N183:O183" si="247">N115=N50</f>
        <v>0</v>
      </c>
      <c r="O183" s="116" t="b">
        <f t="shared" si="247"/>
        <v>0</v>
      </c>
      <c r="P183" s="116" t="b">
        <f t="shared" si="12"/>
        <v>0</v>
      </c>
    </row>
    <row r="184" spans="1:16" x14ac:dyDescent="0.35">
      <c r="A184" s="113" t="s">
        <v>17</v>
      </c>
      <c r="B184" s="116" t="b">
        <f t="shared" ref="B184:C184" si="248">B116=B51</f>
        <v>0</v>
      </c>
      <c r="C184" s="116" t="b">
        <f t="shared" si="248"/>
        <v>0</v>
      </c>
      <c r="D184" s="116" t="e">
        <f t="shared" si="4"/>
        <v>#VALUE!</v>
      </c>
      <c r="E184" s="116" t="b">
        <f t="shared" ref="E184:F184" si="249">E116=E51</f>
        <v>0</v>
      </c>
      <c r="F184" s="116" t="b">
        <f t="shared" si="249"/>
        <v>0</v>
      </c>
      <c r="G184" s="116" t="e">
        <f t="shared" si="6"/>
        <v>#VALUE!</v>
      </c>
      <c r="H184" s="116" t="b">
        <f t="shared" ref="H184:I184" si="250">H116=H51</f>
        <v>0</v>
      </c>
      <c r="I184" s="116" t="b">
        <f t="shared" si="250"/>
        <v>0</v>
      </c>
      <c r="J184" s="116" t="b">
        <f t="shared" si="8"/>
        <v>0</v>
      </c>
      <c r="K184" s="116" t="b">
        <f t="shared" ref="K184:L184" si="251">K116=K51</f>
        <v>0</v>
      </c>
      <c r="L184" s="116" t="b">
        <f t="shared" si="251"/>
        <v>0</v>
      </c>
      <c r="M184" s="116" t="b">
        <f t="shared" si="10"/>
        <v>0</v>
      </c>
      <c r="N184" s="116" t="b">
        <f t="shared" ref="N184:O184" si="252">N116=N51</f>
        <v>1</v>
      </c>
      <c r="O184" s="116" t="b">
        <f t="shared" si="252"/>
        <v>0</v>
      </c>
      <c r="P184" s="116" t="b">
        <f t="shared" si="12"/>
        <v>0</v>
      </c>
    </row>
    <row r="185" spans="1:16" x14ac:dyDescent="0.35">
      <c r="A185" s="113" t="s">
        <v>26</v>
      </c>
      <c r="B185" s="116" t="b">
        <f t="shared" ref="B185:C185" si="253">B117=B52</f>
        <v>0</v>
      </c>
      <c r="C185" s="116" t="b">
        <f t="shared" si="253"/>
        <v>0</v>
      </c>
      <c r="D185" s="116" t="e">
        <f t="shared" si="4"/>
        <v>#VALUE!</v>
      </c>
      <c r="E185" s="116" t="b">
        <f t="shared" ref="E185:F185" si="254">E117=E52</f>
        <v>0</v>
      </c>
      <c r="F185" s="116" t="b">
        <f t="shared" si="254"/>
        <v>0</v>
      </c>
      <c r="G185" s="116" t="e">
        <f t="shared" si="6"/>
        <v>#VALUE!</v>
      </c>
      <c r="H185" s="116" t="b">
        <f t="shared" ref="H185:I185" si="255">H117=H52</f>
        <v>0</v>
      </c>
      <c r="I185" s="116" t="b">
        <f t="shared" si="255"/>
        <v>0</v>
      </c>
      <c r="J185" s="116" t="b">
        <f t="shared" si="8"/>
        <v>0</v>
      </c>
      <c r="K185" s="116" t="b">
        <f t="shared" ref="K185:L185" si="256">K117=K52</f>
        <v>0</v>
      </c>
      <c r="L185" s="116" t="b">
        <f t="shared" si="256"/>
        <v>0</v>
      </c>
      <c r="M185" s="116" t="e">
        <f t="shared" si="10"/>
        <v>#VALUE!</v>
      </c>
      <c r="N185" s="116" t="b">
        <f t="shared" ref="N185:O185" si="257">N117=N52</f>
        <v>0</v>
      </c>
      <c r="O185" s="116" t="b">
        <f t="shared" si="257"/>
        <v>0</v>
      </c>
      <c r="P185" s="116" t="b">
        <f t="shared" si="12"/>
        <v>0</v>
      </c>
    </row>
    <row r="186" spans="1:16" x14ac:dyDescent="0.35">
      <c r="A186" s="113" t="s">
        <v>22</v>
      </c>
      <c r="B186" s="116" t="b">
        <f t="shared" ref="B186:C186" si="258">B118=B53</f>
        <v>0</v>
      </c>
      <c r="C186" s="116" t="b">
        <f t="shared" si="258"/>
        <v>0</v>
      </c>
      <c r="D186" s="116" t="b">
        <f t="shared" si="4"/>
        <v>0</v>
      </c>
      <c r="E186" s="116" t="b">
        <f t="shared" ref="E186:F186" si="259">E118=E53</f>
        <v>0</v>
      </c>
      <c r="F186" s="116" t="b">
        <f t="shared" si="259"/>
        <v>0</v>
      </c>
      <c r="G186" s="116" t="b">
        <f t="shared" si="6"/>
        <v>0</v>
      </c>
      <c r="H186" s="116" t="b">
        <f t="shared" ref="H186:I186" si="260">H118=H53</f>
        <v>0</v>
      </c>
      <c r="I186" s="116" t="b">
        <f t="shared" si="260"/>
        <v>0</v>
      </c>
      <c r="J186" s="116" t="b">
        <f t="shared" si="8"/>
        <v>0</v>
      </c>
      <c r="K186" s="116" t="b">
        <f t="shared" ref="K186:L186" si="261">K118=K53</f>
        <v>0</v>
      </c>
      <c r="L186" s="116" t="b">
        <f t="shared" si="261"/>
        <v>0</v>
      </c>
      <c r="M186" s="116" t="e">
        <f t="shared" si="10"/>
        <v>#VALUE!</v>
      </c>
      <c r="N186" s="116" t="b">
        <f t="shared" ref="N186:O186" si="262">N118=N53</f>
        <v>0</v>
      </c>
      <c r="O186" s="116" t="b">
        <f t="shared" si="262"/>
        <v>0</v>
      </c>
      <c r="P186" s="116" t="b">
        <f t="shared" si="12"/>
        <v>0</v>
      </c>
    </row>
    <row r="187" spans="1:16" x14ac:dyDescent="0.35">
      <c r="A187" s="113" t="s">
        <v>384</v>
      </c>
      <c r="B187" s="116" t="b">
        <f t="shared" ref="B187:C187" si="263">B119=B54</f>
        <v>0</v>
      </c>
      <c r="C187" s="116" t="b">
        <f t="shared" si="263"/>
        <v>0</v>
      </c>
      <c r="D187" s="116" t="b">
        <f t="shared" si="4"/>
        <v>0</v>
      </c>
      <c r="E187" s="116" t="b">
        <f t="shared" ref="E187:F187" si="264">E119=E54</f>
        <v>0</v>
      </c>
      <c r="F187" s="116" t="b">
        <f t="shared" si="264"/>
        <v>0</v>
      </c>
      <c r="G187" s="116" t="b">
        <f t="shared" si="6"/>
        <v>0</v>
      </c>
      <c r="H187" s="116" t="b">
        <f t="shared" ref="H187:I187" si="265">H119=H54</f>
        <v>0</v>
      </c>
      <c r="I187" s="116" t="b">
        <f t="shared" si="265"/>
        <v>0</v>
      </c>
      <c r="J187" s="116" t="b">
        <f t="shared" si="8"/>
        <v>0</v>
      </c>
      <c r="K187" s="116" t="b">
        <f t="shared" ref="K187:L187" si="266">K119=K54</f>
        <v>0</v>
      </c>
      <c r="L187" s="116" t="b">
        <f t="shared" si="266"/>
        <v>0</v>
      </c>
      <c r="M187" s="116" t="b">
        <f t="shared" si="10"/>
        <v>0</v>
      </c>
      <c r="N187" s="116" t="b">
        <f t="shared" ref="N187:O187" si="267">N119=N54</f>
        <v>1</v>
      </c>
      <c r="O187" s="116" t="b">
        <f t="shared" si="267"/>
        <v>0</v>
      </c>
      <c r="P187" s="116" t="b">
        <f t="shared" si="12"/>
        <v>0</v>
      </c>
    </row>
    <row r="188" spans="1:16" x14ac:dyDescent="0.35">
      <c r="A188" s="113" t="s">
        <v>35</v>
      </c>
      <c r="B188" s="116" t="b">
        <f t="shared" ref="B188:C188" si="268">B120=B55</f>
        <v>1</v>
      </c>
      <c r="C188" s="116" t="b">
        <f t="shared" si="268"/>
        <v>0</v>
      </c>
      <c r="D188" s="116" t="b">
        <f t="shared" si="4"/>
        <v>0</v>
      </c>
      <c r="E188" s="116" t="b">
        <f t="shared" ref="E188:F188" si="269">E120=E55</f>
        <v>0</v>
      </c>
      <c r="F188" s="116" t="b">
        <f t="shared" si="269"/>
        <v>0</v>
      </c>
      <c r="G188" s="116" t="e">
        <f t="shared" si="6"/>
        <v>#VALUE!</v>
      </c>
      <c r="H188" s="116" t="b">
        <f t="shared" ref="H188:I188" si="270">H120=H55</f>
        <v>0</v>
      </c>
      <c r="I188" s="116" t="b">
        <f t="shared" si="270"/>
        <v>0</v>
      </c>
      <c r="J188" s="116" t="e">
        <f t="shared" si="8"/>
        <v>#VALUE!</v>
      </c>
      <c r="K188" s="116" t="b">
        <f t="shared" ref="K188:L188" si="271">K120=K55</f>
        <v>0</v>
      </c>
      <c r="L188" s="116" t="b">
        <f t="shared" si="271"/>
        <v>0</v>
      </c>
      <c r="M188" s="116" t="b">
        <f t="shared" si="10"/>
        <v>0</v>
      </c>
      <c r="N188" s="116" t="b">
        <f t="shared" ref="N188:O188" si="272">N120=N55</f>
        <v>0</v>
      </c>
      <c r="O188" s="116" t="b">
        <f t="shared" si="272"/>
        <v>0</v>
      </c>
      <c r="P188" s="116" t="b">
        <f t="shared" si="12"/>
        <v>0</v>
      </c>
    </row>
    <row r="189" spans="1:16" x14ac:dyDescent="0.35">
      <c r="A189" s="113" t="s">
        <v>16</v>
      </c>
      <c r="B189" s="116" t="b">
        <f t="shared" ref="B189:C189" si="273">B121=B56</f>
        <v>0</v>
      </c>
      <c r="C189" s="116" t="b">
        <f t="shared" si="273"/>
        <v>0</v>
      </c>
      <c r="D189" s="116" t="b">
        <f t="shared" si="4"/>
        <v>0</v>
      </c>
      <c r="E189" s="116" t="b">
        <f t="shared" ref="E189:F189" si="274">E121=E56</f>
        <v>0</v>
      </c>
      <c r="F189" s="116" t="b">
        <f t="shared" si="274"/>
        <v>0</v>
      </c>
      <c r="G189" s="116" t="e">
        <f t="shared" si="6"/>
        <v>#VALUE!</v>
      </c>
      <c r="H189" s="116" t="b">
        <f t="shared" ref="H189:I189" si="275">H121=H56</f>
        <v>0</v>
      </c>
      <c r="I189" s="116" t="b">
        <f t="shared" si="275"/>
        <v>0</v>
      </c>
      <c r="J189" s="116" t="e">
        <f t="shared" si="8"/>
        <v>#VALUE!</v>
      </c>
      <c r="K189" s="116" t="b">
        <f t="shared" ref="K189:L189" si="276">K121=K56</f>
        <v>0</v>
      </c>
      <c r="L189" s="116" t="b">
        <f t="shared" si="276"/>
        <v>0</v>
      </c>
      <c r="M189" s="116" t="b">
        <f t="shared" si="10"/>
        <v>1</v>
      </c>
      <c r="N189" s="116" t="b">
        <f t="shared" ref="N189:O189" si="277">N121=N56</f>
        <v>0</v>
      </c>
      <c r="O189" s="116" t="b">
        <f t="shared" si="277"/>
        <v>0</v>
      </c>
      <c r="P189" s="116" t="b">
        <f t="shared" si="12"/>
        <v>0</v>
      </c>
    </row>
    <row r="190" spans="1:16" x14ac:dyDescent="0.35">
      <c r="A190" s="113" t="s">
        <v>54</v>
      </c>
      <c r="B190" s="116" t="b">
        <f t="shared" ref="B190:C190" si="278">B122=B57</f>
        <v>0</v>
      </c>
      <c r="C190" s="116" t="b">
        <f t="shared" si="278"/>
        <v>0</v>
      </c>
      <c r="D190" s="116" t="e">
        <f t="shared" si="4"/>
        <v>#VALUE!</v>
      </c>
      <c r="E190" s="116" t="b">
        <f t="shared" ref="E190:F190" si="279">E122=E57</f>
        <v>0</v>
      </c>
      <c r="F190" s="116" t="b">
        <f t="shared" si="279"/>
        <v>0</v>
      </c>
      <c r="G190" s="116" t="b">
        <f t="shared" si="6"/>
        <v>0</v>
      </c>
      <c r="H190" s="116" t="b">
        <f t="shared" ref="H190:I190" si="280">H122=H57</f>
        <v>0</v>
      </c>
      <c r="I190" s="116" t="b">
        <f t="shared" si="280"/>
        <v>0</v>
      </c>
      <c r="J190" s="116" t="b">
        <f t="shared" si="8"/>
        <v>0</v>
      </c>
      <c r="K190" s="116" t="b">
        <f t="shared" ref="K190:L190" si="281">K122=K57</f>
        <v>0</v>
      </c>
      <c r="L190" s="116" t="b">
        <f t="shared" si="281"/>
        <v>0</v>
      </c>
      <c r="M190" s="116" t="e">
        <f t="shared" si="10"/>
        <v>#VALUE!</v>
      </c>
      <c r="N190" s="116" t="b">
        <f t="shared" ref="N190:O190" si="282">N122=N57</f>
        <v>0</v>
      </c>
      <c r="O190" s="116" t="b">
        <f t="shared" si="282"/>
        <v>0</v>
      </c>
      <c r="P190" s="116" t="b">
        <f t="shared" si="12"/>
        <v>0</v>
      </c>
    </row>
    <row r="191" spans="1:16" x14ac:dyDescent="0.35">
      <c r="A191" s="113" t="s">
        <v>6</v>
      </c>
      <c r="B191" s="116" t="b">
        <f t="shared" ref="B191:C191" si="283">B123=B58</f>
        <v>1</v>
      </c>
      <c r="C191" s="116" t="b">
        <f t="shared" si="283"/>
        <v>1</v>
      </c>
      <c r="D191" s="116" t="e">
        <f t="shared" si="4"/>
        <v>#VALUE!</v>
      </c>
      <c r="E191" s="116" t="b">
        <f t="shared" ref="E191:F191" si="284">E123=E58</f>
        <v>0</v>
      </c>
      <c r="F191" s="116" t="b">
        <f t="shared" si="284"/>
        <v>0</v>
      </c>
      <c r="G191" s="116" t="e">
        <f t="shared" si="6"/>
        <v>#VALUE!</v>
      </c>
      <c r="H191" s="116" t="b">
        <f t="shared" ref="H191:I191" si="285">H123=H58</f>
        <v>1</v>
      </c>
      <c r="I191" s="116" t="b">
        <f t="shared" si="285"/>
        <v>0</v>
      </c>
      <c r="J191" s="116" t="b">
        <f t="shared" si="8"/>
        <v>0</v>
      </c>
      <c r="K191" s="116" t="b">
        <f t="shared" ref="K191:L191" si="286">K123=K58</f>
        <v>1</v>
      </c>
      <c r="L191" s="116" t="b">
        <f t="shared" si="286"/>
        <v>1</v>
      </c>
      <c r="M191" s="116" t="e">
        <f t="shared" si="10"/>
        <v>#VALUE!</v>
      </c>
      <c r="N191" s="116" t="b">
        <f t="shared" ref="N191:O191" si="287">N123=N58</f>
        <v>0</v>
      </c>
      <c r="O191" s="116" t="b">
        <f t="shared" si="287"/>
        <v>0</v>
      </c>
      <c r="P191" s="116" t="b">
        <f t="shared" si="12"/>
        <v>0</v>
      </c>
    </row>
    <row r="192" spans="1:16" x14ac:dyDescent="0.35">
      <c r="A192" s="113" t="s">
        <v>19</v>
      </c>
      <c r="B192" s="116" t="b">
        <f t="shared" ref="B192:C192" si="288">B124=B59</f>
        <v>1</v>
      </c>
      <c r="C192" s="116" t="b">
        <f t="shared" si="288"/>
        <v>1</v>
      </c>
      <c r="D192" s="116" t="e">
        <f t="shared" si="4"/>
        <v>#VALUE!</v>
      </c>
      <c r="E192" s="116" t="b">
        <f t="shared" ref="E192:F192" si="289">E124=E59</f>
        <v>1</v>
      </c>
      <c r="F192" s="116" t="b">
        <f t="shared" si="289"/>
        <v>1</v>
      </c>
      <c r="G192" s="116" t="e">
        <f t="shared" si="6"/>
        <v>#VALUE!</v>
      </c>
      <c r="H192" s="116" t="b">
        <f t="shared" ref="H192:I192" si="290">H124=H59</f>
        <v>0</v>
      </c>
      <c r="I192" s="116" t="b">
        <f t="shared" si="290"/>
        <v>0</v>
      </c>
      <c r="J192" s="116" t="e">
        <f t="shared" si="8"/>
        <v>#VALUE!</v>
      </c>
      <c r="K192" s="116" t="b">
        <f t="shared" ref="K192:L192" si="291">K124=K59</f>
        <v>1</v>
      </c>
      <c r="L192" s="116" t="b">
        <f t="shared" si="291"/>
        <v>1</v>
      </c>
      <c r="M192" s="116" t="e">
        <f t="shared" si="10"/>
        <v>#VALUE!</v>
      </c>
      <c r="N192" s="116" t="b">
        <f t="shared" ref="N192:O192" si="292">N124=N59</f>
        <v>0</v>
      </c>
      <c r="O192" s="116" t="b">
        <f t="shared" si="292"/>
        <v>0</v>
      </c>
      <c r="P192" s="116" t="b">
        <f t="shared" si="12"/>
        <v>0</v>
      </c>
    </row>
    <row r="193" spans="1:16" x14ac:dyDescent="0.35">
      <c r="A193" s="113" t="s">
        <v>385</v>
      </c>
      <c r="B193" s="116" t="b">
        <f t="shared" ref="B193:C193" si="293">B125=B60</f>
        <v>1</v>
      </c>
      <c r="C193" s="116" t="b">
        <f t="shared" si="293"/>
        <v>1</v>
      </c>
      <c r="D193" s="116" t="e">
        <f t="shared" si="4"/>
        <v>#VALUE!</v>
      </c>
      <c r="E193" s="116" t="b">
        <f t="shared" ref="E193:F193" si="294">E125=E60</f>
        <v>1</v>
      </c>
      <c r="F193" s="116" t="b">
        <f t="shared" si="294"/>
        <v>1</v>
      </c>
      <c r="G193" s="116" t="e">
        <f t="shared" si="6"/>
        <v>#VALUE!</v>
      </c>
      <c r="H193" s="116" t="b">
        <f t="shared" ref="H193:I193" si="295">H125=H60</f>
        <v>1</v>
      </c>
      <c r="I193" s="116" t="b">
        <f t="shared" si="295"/>
        <v>1</v>
      </c>
      <c r="J193" s="116" t="e">
        <f t="shared" si="8"/>
        <v>#VALUE!</v>
      </c>
      <c r="K193" s="116" t="b">
        <f t="shared" ref="K193:L193" si="296">K125=K60</f>
        <v>1</v>
      </c>
      <c r="L193" s="116" t="b">
        <f t="shared" si="296"/>
        <v>1</v>
      </c>
      <c r="M193" s="116" t="e">
        <f t="shared" si="10"/>
        <v>#VALUE!</v>
      </c>
      <c r="N193" s="116" t="b">
        <f t="shared" ref="N193:O193" si="297">N125=N60</f>
        <v>0</v>
      </c>
      <c r="O193" s="116" t="b">
        <f t="shared" si="297"/>
        <v>0</v>
      </c>
      <c r="P193" s="116" t="b">
        <f t="shared" si="12"/>
        <v>0</v>
      </c>
    </row>
    <row r="194" spans="1:16" x14ac:dyDescent="0.35">
      <c r="A194" s="113" t="s">
        <v>387</v>
      </c>
      <c r="B194" s="116" t="b">
        <f t="shared" ref="B194:C194" si="298">B126=B61</f>
        <v>0</v>
      </c>
      <c r="C194" s="116" t="b">
        <f t="shared" si="298"/>
        <v>0</v>
      </c>
      <c r="D194" s="116" t="e">
        <f t="shared" si="4"/>
        <v>#VALUE!</v>
      </c>
      <c r="E194" s="116" t="b">
        <f t="shared" ref="E194:F194" si="299">E126=E61</f>
        <v>0</v>
      </c>
      <c r="F194" s="116" t="b">
        <f t="shared" si="299"/>
        <v>0</v>
      </c>
      <c r="G194" s="116" t="e">
        <f t="shared" si="6"/>
        <v>#VALUE!</v>
      </c>
      <c r="H194" s="116" t="b">
        <f t="shared" ref="H194:I194" si="300">H126=H61</f>
        <v>0</v>
      </c>
      <c r="I194" s="116" t="b">
        <f t="shared" si="300"/>
        <v>0</v>
      </c>
      <c r="J194" s="116" t="e">
        <f t="shared" si="8"/>
        <v>#VALUE!</v>
      </c>
      <c r="K194" s="116" t="b">
        <f t="shared" ref="K194:L194" si="301">K126=K61</f>
        <v>0</v>
      </c>
      <c r="L194" s="116" t="b">
        <f t="shared" si="301"/>
        <v>0</v>
      </c>
      <c r="M194" s="116" t="e">
        <f t="shared" si="10"/>
        <v>#VALUE!</v>
      </c>
      <c r="N194" s="116" t="b">
        <f t="shared" ref="N194:O194" si="302">N126=N61</f>
        <v>0</v>
      </c>
      <c r="O194" s="116" t="b">
        <f t="shared" si="302"/>
        <v>0</v>
      </c>
      <c r="P194" s="116" t="b">
        <f t="shared" si="12"/>
        <v>0</v>
      </c>
    </row>
    <row r="195" spans="1:16" x14ac:dyDescent="0.35">
      <c r="A195" s="113" t="s">
        <v>31</v>
      </c>
      <c r="B195" s="116" t="b">
        <f t="shared" ref="B195:C195" si="303">B127=B62</f>
        <v>1</v>
      </c>
      <c r="C195" s="116" t="b">
        <f t="shared" si="303"/>
        <v>1</v>
      </c>
      <c r="D195" s="116" t="e">
        <f t="shared" si="4"/>
        <v>#VALUE!</v>
      </c>
      <c r="E195" s="116" t="b">
        <f t="shared" ref="E195:F195" si="304">E127=E62</f>
        <v>0</v>
      </c>
      <c r="F195" s="116" t="b">
        <f t="shared" si="304"/>
        <v>0</v>
      </c>
      <c r="G195" s="116" t="e">
        <f t="shared" si="6"/>
        <v>#VALUE!</v>
      </c>
      <c r="H195" s="116" t="b">
        <f t="shared" ref="H195:I195" si="305">H127=H62</f>
        <v>1</v>
      </c>
      <c r="I195" s="116" t="b">
        <f t="shared" si="305"/>
        <v>1</v>
      </c>
      <c r="J195" s="116" t="e">
        <f t="shared" si="8"/>
        <v>#VALUE!</v>
      </c>
      <c r="K195" s="116" t="b">
        <f t="shared" ref="K195:L195" si="306">K127=K62</f>
        <v>1</v>
      </c>
      <c r="L195" s="116" t="b">
        <f t="shared" si="306"/>
        <v>1</v>
      </c>
      <c r="M195" s="116" t="e">
        <f t="shared" si="10"/>
        <v>#VALUE!</v>
      </c>
      <c r="N195" s="116" t="b">
        <f t="shared" ref="N195:O195" si="307">N127=N62</f>
        <v>0</v>
      </c>
      <c r="O195" s="116" t="b">
        <f t="shared" si="307"/>
        <v>0</v>
      </c>
      <c r="P195" s="116" t="e">
        <f t="shared" si="12"/>
        <v>#VALUE!</v>
      </c>
    </row>
  </sheetData>
  <sortState xmlns:xlrd2="http://schemas.microsoft.com/office/spreadsheetml/2017/richdata2" ref="A2:M57">
    <sortCondition descending="1" ref="K2:K57"/>
  </sortState>
  <phoneticPr fontId="16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9"/>
  <sheetViews>
    <sheetView workbookViewId="0"/>
  </sheetViews>
  <sheetFormatPr defaultColWidth="9.1796875" defaultRowHeight="13" x14ac:dyDescent="0.3"/>
  <cols>
    <col min="1" max="1" width="39.26953125" style="12" customWidth="1"/>
    <col min="2" max="5" width="11.26953125" style="12" customWidth="1"/>
    <col min="6" max="6" width="11" style="12" customWidth="1"/>
    <col min="7" max="7" width="9.1796875" style="12"/>
    <col min="8" max="8" width="15.81640625" style="12" bestFit="1" customWidth="1"/>
    <col min="9" max="16384" width="9.1796875" style="12"/>
  </cols>
  <sheetData>
    <row r="1" spans="1:19" ht="52" x14ac:dyDescent="0.35">
      <c r="A1" s="27" t="s">
        <v>286</v>
      </c>
      <c r="B1" s="17" t="s">
        <v>191</v>
      </c>
      <c r="C1" s="17" t="s">
        <v>190</v>
      </c>
      <c r="D1" s="17" t="s">
        <v>189</v>
      </c>
      <c r="E1" s="17" t="s">
        <v>311</v>
      </c>
      <c r="F1" s="17" t="s">
        <v>390</v>
      </c>
      <c r="I1"/>
      <c r="J1"/>
      <c r="K1"/>
      <c r="L1"/>
      <c r="M1"/>
      <c r="N1"/>
      <c r="O1"/>
    </row>
    <row r="2" spans="1:19" ht="15" customHeight="1" x14ac:dyDescent="0.35">
      <c r="A2" s="45" t="s">
        <v>117</v>
      </c>
      <c r="B2" s="93">
        <v>17.86089177891315</v>
      </c>
      <c r="C2" s="93">
        <v>10.90180430256766</v>
      </c>
      <c r="D2" s="93">
        <v>10.05545224006763</v>
      </c>
      <c r="E2" s="93">
        <v>9.508541392904073</v>
      </c>
      <c r="F2" s="93">
        <v>9.5144927536231876</v>
      </c>
      <c r="I2"/>
      <c r="J2"/>
      <c r="K2"/>
      <c r="L2"/>
      <c r="M2"/>
      <c r="N2"/>
      <c r="O2"/>
    </row>
    <row r="3" spans="1:19" ht="15" customHeight="1" x14ac:dyDescent="0.35">
      <c r="A3" s="45" t="s">
        <v>118</v>
      </c>
      <c r="B3" s="93">
        <v>27.758524054180288</v>
      </c>
      <c r="C3" s="93">
        <v>26.819317421369622</v>
      </c>
      <c r="D3" s="93">
        <v>20.022469823584029</v>
      </c>
      <c r="E3" s="93">
        <v>19.43858551087467</v>
      </c>
      <c r="F3" s="93">
        <v>18.797238509551729</v>
      </c>
      <c r="I3"/>
      <c r="J3"/>
      <c r="K3"/>
      <c r="L3"/>
      <c r="M3"/>
      <c r="N3"/>
      <c r="O3"/>
    </row>
    <row r="4" spans="1:19" ht="15" customHeight="1" x14ac:dyDescent="0.35">
      <c r="A4" s="45" t="s">
        <v>119</v>
      </c>
      <c r="B4" s="93">
        <v>21.467526028755579</v>
      </c>
      <c r="C4" s="93">
        <v>14.849583182312429</v>
      </c>
      <c r="D4" s="93">
        <v>13.63012729844413</v>
      </c>
      <c r="E4" s="93">
        <v>16.028787878787881</v>
      </c>
      <c r="F4" s="93">
        <v>18.460684997588039</v>
      </c>
      <c r="I4"/>
      <c r="J4"/>
      <c r="K4"/>
      <c r="L4"/>
      <c r="M4"/>
      <c r="N4"/>
      <c r="O4"/>
    </row>
    <row r="5" spans="1:19" ht="15" customHeight="1" x14ac:dyDescent="0.35">
      <c r="A5" s="45" t="s">
        <v>120</v>
      </c>
      <c r="B5" s="93">
        <v>14.90014197823001</v>
      </c>
      <c r="C5" s="93">
        <v>15.149284253578729</v>
      </c>
      <c r="D5" s="93">
        <v>14.257746478873241</v>
      </c>
      <c r="E5" s="93">
        <v>15.09808612440191</v>
      </c>
      <c r="F5" s="93">
        <v>21.246392896781359</v>
      </c>
      <c r="I5"/>
      <c r="J5"/>
      <c r="K5"/>
      <c r="L5"/>
      <c r="M5"/>
      <c r="N5"/>
      <c r="O5"/>
    </row>
    <row r="6" spans="1:19" ht="15" customHeight="1" x14ac:dyDescent="0.35">
      <c r="A6" s="45" t="s">
        <v>121</v>
      </c>
      <c r="B6" s="93">
        <v>14.37773804202056</v>
      </c>
      <c r="C6" s="93">
        <v>14.08869093725794</v>
      </c>
      <c r="D6" s="93">
        <v>12.336557839580809</v>
      </c>
      <c r="E6" s="93">
        <v>13.202440775305099</v>
      </c>
      <c r="F6" s="93">
        <v>16.954600729631132</v>
      </c>
      <c r="I6"/>
      <c r="J6"/>
      <c r="K6"/>
      <c r="L6"/>
      <c r="M6"/>
      <c r="N6"/>
      <c r="O6"/>
    </row>
    <row r="7" spans="1:19" ht="15" customHeight="1" x14ac:dyDescent="0.35">
      <c r="A7" s="45" t="s">
        <v>122</v>
      </c>
      <c r="B7" s="93">
        <v>10.75124543341083</v>
      </c>
      <c r="C7" s="93">
        <v>11.29830118053556</v>
      </c>
      <c r="D7" s="93">
        <v>10.30360583539774</v>
      </c>
      <c r="E7" s="93">
        <v>11.39223153084539</v>
      </c>
      <c r="F7" s="93">
        <v>12.780086848635239</v>
      </c>
      <c r="I7"/>
      <c r="J7"/>
      <c r="K7"/>
      <c r="L7"/>
      <c r="M7"/>
      <c r="N7"/>
      <c r="O7"/>
    </row>
    <row r="8" spans="1:19" ht="15" customHeight="1" x14ac:dyDescent="0.35">
      <c r="A8" s="45" t="s">
        <v>123</v>
      </c>
      <c r="B8" s="93">
        <v>11.669923995656889</v>
      </c>
      <c r="C8" s="93">
        <v>13.02082465639317</v>
      </c>
      <c r="D8" s="93">
        <v>11.5</v>
      </c>
      <c r="E8" s="93">
        <v>12.256428319830929</v>
      </c>
      <c r="F8" s="93">
        <v>16.236633139227109</v>
      </c>
      <c r="I8"/>
      <c r="J8"/>
      <c r="K8"/>
      <c r="L8"/>
      <c r="M8"/>
      <c r="N8"/>
      <c r="O8"/>
    </row>
    <row r="9" spans="1:19" ht="15" customHeight="1" x14ac:dyDescent="0.35">
      <c r="A9" s="45" t="s">
        <v>144</v>
      </c>
      <c r="B9" s="93">
        <v>13.06989247311828</v>
      </c>
      <c r="C9" s="93">
        <v>14.776406035665291</v>
      </c>
      <c r="D9" s="93">
        <v>11.984090909090909</v>
      </c>
      <c r="E9" s="93">
        <v>18.073839662447259</v>
      </c>
      <c r="F9" s="93">
        <v>19.920168067226889</v>
      </c>
      <c r="I9"/>
      <c r="J9"/>
      <c r="K9"/>
      <c r="L9"/>
      <c r="M9"/>
      <c r="N9"/>
      <c r="O9"/>
    </row>
    <row r="10" spans="1:19" ht="15" customHeight="1" x14ac:dyDescent="0.35">
      <c r="A10" s="45" t="s">
        <v>185</v>
      </c>
      <c r="B10" s="93">
        <v>16.350000000000001</v>
      </c>
      <c r="C10" s="93">
        <v>14.727047146401979</v>
      </c>
      <c r="D10" s="93">
        <v>17.077160493827162</v>
      </c>
      <c r="E10" s="93">
        <v>25.079847908745251</v>
      </c>
      <c r="F10" s="93">
        <v>30.657777777777781</v>
      </c>
      <c r="I10"/>
      <c r="J10"/>
      <c r="K10"/>
      <c r="L10"/>
      <c r="M10"/>
      <c r="N10"/>
      <c r="O10"/>
    </row>
    <row r="11" spans="1:19" ht="15" customHeight="1" x14ac:dyDescent="0.35">
      <c r="A11" s="45" t="s">
        <v>188</v>
      </c>
      <c r="B11" s="93">
        <v>16.216216216216221</v>
      </c>
      <c r="C11" s="93">
        <v>14.304347826086961</v>
      </c>
      <c r="D11" s="93">
        <v>15</v>
      </c>
      <c r="E11" s="93">
        <v>28.30952380952381</v>
      </c>
      <c r="F11" s="93">
        <v>25.517857142857139</v>
      </c>
      <c r="I11"/>
      <c r="J11"/>
      <c r="K11"/>
      <c r="L11"/>
      <c r="M11"/>
      <c r="N11"/>
      <c r="O11"/>
    </row>
    <row r="12" spans="1:19" ht="14.5" x14ac:dyDescent="0.35">
      <c r="I12"/>
      <c r="J12"/>
      <c r="K12"/>
      <c r="L12"/>
      <c r="M12"/>
      <c r="N12"/>
      <c r="O12"/>
    </row>
    <row r="13" spans="1:19" ht="14.5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9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20" ht="14.5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20" ht="14.5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20" ht="14.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20" ht="14.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spans="1:20" ht="14.5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20" ht="14.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spans="1:20" ht="14.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20" ht="14.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20" ht="14.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20" ht="14.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ht="14.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20" ht="14.5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</row>
    <row r="29" spans="1:20" ht="14.5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</row>
    <row r="30" spans="1:20" ht="14.5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</row>
    <row r="31" spans="1:20" ht="14.5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0" ht="14.5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4.5" x14ac:dyDescent="0.3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4.5" x14ac:dyDescent="0.3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4.5" x14ac:dyDescent="0.3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4.5" x14ac:dyDescent="0.3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ht="14.5" x14ac:dyDescent="0.3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4.5" x14ac:dyDescent="0.3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1:15" ht="14.5" x14ac:dyDescent="0.3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G36"/>
  <sheetViews>
    <sheetView workbookViewId="0"/>
  </sheetViews>
  <sheetFormatPr defaultRowHeight="14.5" x14ac:dyDescent="0.35"/>
  <cols>
    <col min="1" max="1" width="40.453125" customWidth="1"/>
  </cols>
  <sheetData>
    <row r="1" spans="1:33" ht="26" x14ac:dyDescent="0.35">
      <c r="A1" s="27" t="s">
        <v>286</v>
      </c>
      <c r="B1" s="38" t="s">
        <v>176</v>
      </c>
      <c r="C1" s="38" t="s">
        <v>177</v>
      </c>
      <c r="D1" s="38" t="s">
        <v>179</v>
      </c>
      <c r="E1" s="38" t="s">
        <v>180</v>
      </c>
      <c r="F1" s="38" t="s">
        <v>182</v>
      </c>
      <c r="G1" s="38" t="s">
        <v>183</v>
      </c>
      <c r="H1" s="38" t="s">
        <v>306</v>
      </c>
      <c r="I1" s="38" t="s">
        <v>307</v>
      </c>
      <c r="J1" s="38" t="s">
        <v>371</v>
      </c>
      <c r="K1" s="38" t="s">
        <v>372</v>
      </c>
    </row>
    <row r="2" spans="1:33" x14ac:dyDescent="0.35">
      <c r="A2" s="21" t="s">
        <v>117</v>
      </c>
      <c r="B2" s="93">
        <v>8.1555695803092458</v>
      </c>
      <c r="C2" s="93">
        <v>9.9978090766823158</v>
      </c>
      <c r="D2" s="93">
        <v>5.3673570019723869</v>
      </c>
      <c r="E2" s="93">
        <v>6.3913150147203144</v>
      </c>
      <c r="F2" s="93">
        <v>3.9327830188679251</v>
      </c>
      <c r="G2" s="93">
        <v>5.0862371521684633</v>
      </c>
      <c r="H2" s="93">
        <v>5.7632501546710664</v>
      </c>
      <c r="I2" s="93">
        <v>5.7474616547850514</v>
      </c>
      <c r="J2" s="93">
        <v>6.4077490774907746</v>
      </c>
      <c r="K2" s="93">
        <v>5.7599327307126336</v>
      </c>
    </row>
    <row r="3" spans="1:33" x14ac:dyDescent="0.35">
      <c r="A3" s="21" t="s">
        <v>118</v>
      </c>
      <c r="B3" s="93">
        <v>7.6538878842676308</v>
      </c>
      <c r="C3" s="93">
        <v>16.1595166163142</v>
      </c>
      <c r="D3" s="93">
        <v>7.476715250622112</v>
      </c>
      <c r="E3" s="93">
        <v>15.048659673659669</v>
      </c>
      <c r="F3" s="93">
        <v>5.4307542262678803</v>
      </c>
      <c r="G3" s="93">
        <v>12.20473860417203</v>
      </c>
      <c r="H3" s="93">
        <v>5.9680851063829783</v>
      </c>
      <c r="I3" s="93">
        <v>13.579230080572961</v>
      </c>
      <c r="J3" s="93">
        <v>6.4655547498187094</v>
      </c>
      <c r="K3" s="93">
        <v>12.525600000000001</v>
      </c>
    </row>
    <row r="4" spans="1:33" x14ac:dyDescent="0.35">
      <c r="A4" s="21" t="s">
        <v>119</v>
      </c>
      <c r="B4" s="93">
        <v>10.10677864427115</v>
      </c>
      <c r="C4" s="93">
        <v>11.27703875072296</v>
      </c>
      <c r="D4" s="93">
        <v>6.666666666666667</v>
      </c>
      <c r="E4" s="93">
        <v>8.214805305947797</v>
      </c>
      <c r="F4" s="93">
        <v>6.5671875000000002</v>
      </c>
      <c r="G4" s="93">
        <v>7.144120247568523</v>
      </c>
      <c r="H4" s="93">
        <v>8.4851485148514847</v>
      </c>
      <c r="I4" s="93">
        <v>11.443387250237871</v>
      </c>
      <c r="J4" s="93">
        <v>9.9334664005322679</v>
      </c>
      <c r="K4" s="93">
        <v>13.136781609195401</v>
      </c>
    </row>
    <row r="5" spans="1:33" x14ac:dyDescent="0.35">
      <c r="A5" s="21" t="s">
        <v>120</v>
      </c>
      <c r="B5" s="93">
        <v>7.5205949656750573</v>
      </c>
      <c r="C5" s="93">
        <v>7.4274017467248914</v>
      </c>
      <c r="D5" s="93">
        <v>7.4909090909090912</v>
      </c>
      <c r="E5" s="93">
        <v>7.4099409448818898</v>
      </c>
      <c r="F5" s="93">
        <v>6.9035087719298236</v>
      </c>
      <c r="G5" s="93">
        <v>7.168294083859851</v>
      </c>
      <c r="H5" s="93">
        <v>8.831066945606695</v>
      </c>
      <c r="I5" s="93">
        <v>9.7633734939759034</v>
      </c>
      <c r="J5" s="93">
        <v>12.639430284857569</v>
      </c>
      <c r="K5" s="93">
        <v>13.741447368421049</v>
      </c>
    </row>
    <row r="6" spans="1:33" x14ac:dyDescent="0.35">
      <c r="A6" s="21" t="s">
        <v>121</v>
      </c>
      <c r="B6" s="93">
        <v>7.7374392220421404</v>
      </c>
      <c r="C6" s="93">
        <v>6.5043612108773727</v>
      </c>
      <c r="D6" s="93">
        <v>7.9191468253968251</v>
      </c>
      <c r="E6" s="93">
        <v>6.2036363636363641</v>
      </c>
      <c r="F6" s="93">
        <v>6.9129738387613457</v>
      </c>
      <c r="G6" s="93">
        <v>5.5256663376110566</v>
      </c>
      <c r="H6" s="93">
        <v>8.2702702702702702</v>
      </c>
      <c r="I6" s="93">
        <v>7.738420820467578</v>
      </c>
      <c r="J6" s="93">
        <v>11.184710107747559</v>
      </c>
      <c r="K6" s="93">
        <v>9.4104803493449776</v>
      </c>
    </row>
    <row r="7" spans="1:33" x14ac:dyDescent="0.35">
      <c r="A7" s="21" t="s">
        <v>122</v>
      </c>
      <c r="B7" s="93">
        <v>6.1399358460304727</v>
      </c>
      <c r="C7" s="93">
        <v>5.1303362296939934</v>
      </c>
      <c r="D7" s="93">
        <v>6.4522880454061724</v>
      </c>
      <c r="E7" s="93">
        <v>5.0759878419452891</v>
      </c>
      <c r="F7" s="93">
        <v>5.8942917547568712</v>
      </c>
      <c r="G7" s="93">
        <v>4.4837651689078388</v>
      </c>
      <c r="H7" s="93">
        <v>7.8389585342333659</v>
      </c>
      <c r="I7" s="93">
        <v>5.8387578381606451</v>
      </c>
      <c r="J7" s="93">
        <v>8.6729559748427665</v>
      </c>
      <c r="K7" s="93">
        <v>6.5426742532005688</v>
      </c>
    </row>
    <row r="8" spans="1:33" x14ac:dyDescent="0.35">
      <c r="A8" s="21" t="s">
        <v>123</v>
      </c>
      <c r="B8" s="93">
        <v>6.9513108614232211</v>
      </c>
      <c r="C8" s="93">
        <v>4.9662499999999996</v>
      </c>
      <c r="D8" s="93">
        <v>7.959203496843128</v>
      </c>
      <c r="E8" s="93">
        <v>4.9833251593918586</v>
      </c>
      <c r="F8" s="93">
        <v>6.8090159961221524</v>
      </c>
      <c r="G8" s="93">
        <v>4.3933397683397679</v>
      </c>
      <c r="H8" s="93">
        <v>8.6489761805265353</v>
      </c>
      <c r="I8" s="93">
        <v>5.4544324772162387</v>
      </c>
      <c r="J8" s="93">
        <v>11.226295828065741</v>
      </c>
      <c r="K8" s="93">
        <v>7.5583693638048182</v>
      </c>
    </row>
    <row r="9" spans="1:33" x14ac:dyDescent="0.35">
      <c r="A9" s="21" t="s">
        <v>144</v>
      </c>
      <c r="B9" s="93">
        <v>9.0909090909090917</v>
      </c>
      <c r="C9" s="93">
        <v>3.8272425249169442</v>
      </c>
      <c r="D9" s="93">
        <v>10.477611940298511</v>
      </c>
      <c r="E9" s="93">
        <v>3.44</v>
      </c>
      <c r="F9" s="93">
        <v>7.7904040404040407</v>
      </c>
      <c r="G9" s="93">
        <v>3.4551083591331269</v>
      </c>
      <c r="H9" s="93">
        <v>14.475059382422801</v>
      </c>
      <c r="I9" s="93">
        <v>5.1119402985074629</v>
      </c>
      <c r="J9" s="93">
        <v>16.669082125603861</v>
      </c>
      <c r="K9" s="93">
        <v>5.9747474747474749</v>
      </c>
    </row>
    <row r="10" spans="1:33" x14ac:dyDescent="0.35">
      <c r="A10" s="21" t="s">
        <v>185</v>
      </c>
      <c r="B10" s="93">
        <v>10.66261398176292</v>
      </c>
      <c r="C10" s="93">
        <v>4.93</v>
      </c>
      <c r="D10" s="93">
        <v>10.15277777777778</v>
      </c>
      <c r="E10" s="93">
        <v>4.1573426573426584</v>
      </c>
      <c r="F10" s="93">
        <v>9.5570469798657722</v>
      </c>
      <c r="G10" s="93">
        <v>4.7058823529411766</v>
      </c>
      <c r="H10" s="93">
        <v>18.110204081632649</v>
      </c>
      <c r="I10" s="93">
        <v>8.2869198312236279</v>
      </c>
      <c r="J10" s="93">
        <v>20.716981132075471</v>
      </c>
      <c r="K10" s="93">
        <v>11.37055837563452</v>
      </c>
    </row>
    <row r="11" spans="1:33" x14ac:dyDescent="0.35">
      <c r="A11" s="21" t="s">
        <v>188</v>
      </c>
      <c r="B11" s="93">
        <v>10.54545454545454</v>
      </c>
      <c r="C11" s="93">
        <v>4.7192982456140351</v>
      </c>
      <c r="D11" s="93">
        <v>9.3902439024390247</v>
      </c>
      <c r="E11" s="93">
        <v>5.117647058823529</v>
      </c>
      <c r="F11" s="93">
        <v>8.137931034482758</v>
      </c>
      <c r="G11" s="93">
        <v>5.9230769230769234</v>
      </c>
      <c r="H11" s="93">
        <v>20.6</v>
      </c>
      <c r="I11" s="93">
        <v>9</v>
      </c>
      <c r="J11" s="93">
        <v>19.69387755102041</v>
      </c>
      <c r="K11" s="93">
        <v>7.5384615384615383</v>
      </c>
    </row>
    <row r="14" spans="1:33" x14ac:dyDescent="0.35">
      <c r="M14" s="94"/>
      <c r="N14" s="94"/>
      <c r="O14" s="94"/>
      <c r="P14" s="94"/>
      <c r="Q14" s="94"/>
      <c r="R14" s="94"/>
      <c r="S14" s="94"/>
      <c r="T14" s="94"/>
      <c r="U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</row>
    <row r="15" spans="1:33" x14ac:dyDescent="0.35">
      <c r="M15" s="95"/>
      <c r="N15" s="95"/>
      <c r="O15" s="95"/>
      <c r="P15" s="95"/>
      <c r="Q15" s="95"/>
      <c r="R15" s="95"/>
      <c r="S15" s="95"/>
      <c r="T15" s="95"/>
      <c r="U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</row>
    <row r="16" spans="1:33" x14ac:dyDescent="0.35">
      <c r="M16" s="93"/>
      <c r="N16" s="93"/>
      <c r="O16" s="93"/>
      <c r="P16" s="93"/>
      <c r="Q16" s="93"/>
      <c r="R16" s="93"/>
      <c r="S16" s="93"/>
      <c r="T16" s="93"/>
      <c r="U16" s="93"/>
      <c r="W16" s="93"/>
    </row>
    <row r="17" spans="13:23" x14ac:dyDescent="0.35">
      <c r="M17" s="93"/>
      <c r="N17" s="93"/>
      <c r="O17" s="93"/>
      <c r="P17" s="93"/>
      <c r="Q17" s="93"/>
      <c r="R17" s="93"/>
      <c r="S17" s="93"/>
      <c r="T17" s="93"/>
      <c r="U17" s="93"/>
      <c r="W17" s="93"/>
    </row>
    <row r="18" spans="13:23" x14ac:dyDescent="0.35">
      <c r="M18" s="93"/>
      <c r="N18" s="93"/>
      <c r="O18" s="93"/>
      <c r="P18" s="93"/>
      <c r="Q18" s="93"/>
      <c r="R18" s="93"/>
      <c r="S18" s="93"/>
      <c r="T18" s="93"/>
      <c r="U18" s="93"/>
      <c r="W18" s="93"/>
    </row>
    <row r="19" spans="13:23" x14ac:dyDescent="0.35">
      <c r="M19" s="93"/>
      <c r="N19" s="93"/>
      <c r="O19" s="93"/>
      <c r="P19" s="93"/>
      <c r="Q19" s="93"/>
      <c r="R19" s="93"/>
      <c r="S19" s="93"/>
      <c r="T19" s="93"/>
      <c r="U19" s="93"/>
      <c r="W19" s="93"/>
    </row>
    <row r="20" spans="13:23" x14ac:dyDescent="0.35">
      <c r="M20" s="93"/>
      <c r="N20" s="93"/>
      <c r="O20" s="93"/>
      <c r="P20" s="93"/>
      <c r="Q20" s="93"/>
      <c r="R20" s="93"/>
      <c r="S20" s="93"/>
      <c r="T20" s="93"/>
      <c r="U20" s="93"/>
      <c r="W20" s="93"/>
    </row>
    <row r="21" spans="13:23" x14ac:dyDescent="0.35">
      <c r="M21" s="93"/>
      <c r="N21" s="93"/>
      <c r="O21" s="93"/>
      <c r="P21" s="93"/>
      <c r="Q21" s="93"/>
      <c r="R21" s="93"/>
      <c r="S21" s="93"/>
      <c r="T21" s="93"/>
      <c r="U21" s="93"/>
      <c r="W21" s="93"/>
    </row>
    <row r="22" spans="13:23" x14ac:dyDescent="0.35">
      <c r="M22" s="93"/>
      <c r="N22" s="93"/>
      <c r="O22" s="93"/>
      <c r="P22" s="93"/>
      <c r="Q22" s="93"/>
      <c r="R22" s="93"/>
      <c r="S22" s="93"/>
      <c r="T22" s="93"/>
      <c r="U22" s="93"/>
      <c r="W22" s="93"/>
    </row>
    <row r="23" spans="13:23" x14ac:dyDescent="0.35">
      <c r="M23" s="93"/>
      <c r="N23" s="93"/>
      <c r="O23" s="93"/>
      <c r="P23" s="93"/>
      <c r="Q23" s="93"/>
      <c r="R23" s="93"/>
      <c r="S23" s="93"/>
      <c r="T23" s="93"/>
      <c r="U23" s="93"/>
      <c r="W23" s="93"/>
    </row>
    <row r="24" spans="13:23" x14ac:dyDescent="0.35">
      <c r="M24" s="93"/>
      <c r="N24" s="93"/>
      <c r="O24" s="93"/>
      <c r="P24" s="93"/>
      <c r="Q24" s="93"/>
      <c r="R24" s="93"/>
      <c r="S24" s="93"/>
      <c r="T24" s="93"/>
      <c r="U24" s="93"/>
      <c r="W24" s="93"/>
    </row>
    <row r="25" spans="13:23" x14ac:dyDescent="0.35">
      <c r="M25" s="93"/>
      <c r="N25" s="93"/>
      <c r="O25" s="93"/>
      <c r="P25" s="93"/>
      <c r="Q25" s="93"/>
      <c r="R25" s="93"/>
      <c r="S25" s="93"/>
      <c r="T25" s="93"/>
      <c r="U25" s="93"/>
      <c r="W25" s="93"/>
    </row>
    <row r="27" spans="13:23" x14ac:dyDescent="0.35">
      <c r="M27" s="96"/>
      <c r="N27" s="96"/>
      <c r="O27" s="96"/>
      <c r="P27" s="96"/>
      <c r="Q27" s="96"/>
      <c r="R27" s="96"/>
      <c r="S27" s="96"/>
      <c r="T27" s="96"/>
      <c r="U27" s="96"/>
      <c r="W27" s="96"/>
    </row>
    <row r="28" spans="13:23" x14ac:dyDescent="0.35">
      <c r="M28" s="96"/>
      <c r="N28" s="96"/>
      <c r="O28" s="96"/>
      <c r="P28" s="96"/>
      <c r="Q28" s="96"/>
      <c r="R28" s="96"/>
      <c r="S28" s="96"/>
      <c r="T28" s="96"/>
      <c r="U28" s="96"/>
      <c r="W28" s="96"/>
    </row>
    <row r="29" spans="13:23" x14ac:dyDescent="0.35">
      <c r="M29" s="96"/>
      <c r="N29" s="96"/>
      <c r="O29" s="96"/>
      <c r="P29" s="96"/>
      <c r="Q29" s="96"/>
      <c r="R29" s="96"/>
      <c r="S29" s="96"/>
      <c r="T29" s="96"/>
      <c r="U29" s="96"/>
      <c r="W29" s="96"/>
    </row>
    <row r="30" spans="13:23" x14ac:dyDescent="0.35">
      <c r="M30" s="96"/>
      <c r="N30" s="96"/>
      <c r="O30" s="96"/>
      <c r="P30" s="96"/>
      <c r="Q30" s="96"/>
      <c r="R30" s="96"/>
      <c r="S30" s="96"/>
      <c r="T30" s="96"/>
      <c r="U30" s="96"/>
      <c r="W30" s="96"/>
    </row>
    <row r="31" spans="13:23" x14ac:dyDescent="0.35">
      <c r="M31" s="96"/>
      <c r="N31" s="96"/>
      <c r="O31" s="96"/>
      <c r="P31" s="96"/>
      <c r="Q31" s="96"/>
      <c r="R31" s="96"/>
      <c r="S31" s="96"/>
      <c r="T31" s="96"/>
      <c r="U31" s="96"/>
      <c r="W31" s="96"/>
    </row>
    <row r="32" spans="13:23" x14ac:dyDescent="0.35">
      <c r="M32" s="96"/>
      <c r="N32" s="96"/>
      <c r="O32" s="96"/>
      <c r="P32" s="96"/>
      <c r="Q32" s="96"/>
      <c r="R32" s="96"/>
      <c r="S32" s="96"/>
      <c r="T32" s="96"/>
      <c r="U32" s="96"/>
      <c r="W32" s="96"/>
    </row>
    <row r="33" spans="13:23" x14ac:dyDescent="0.35">
      <c r="M33" s="96"/>
      <c r="N33" s="96"/>
      <c r="O33" s="96"/>
      <c r="P33" s="96"/>
      <c r="Q33" s="96"/>
      <c r="R33" s="96"/>
      <c r="S33" s="96"/>
      <c r="T33" s="96"/>
      <c r="U33" s="96"/>
      <c r="W33" s="96"/>
    </row>
    <row r="34" spans="13:23" x14ac:dyDescent="0.35">
      <c r="M34" s="96"/>
      <c r="N34" s="96"/>
      <c r="O34" s="96"/>
      <c r="P34" s="96"/>
      <c r="Q34" s="96"/>
      <c r="R34" s="96"/>
      <c r="S34" s="96"/>
      <c r="T34" s="96"/>
      <c r="U34" s="96"/>
      <c r="W34" s="96"/>
    </row>
    <row r="35" spans="13:23" x14ac:dyDescent="0.35">
      <c r="M35" s="96"/>
      <c r="N35" s="96"/>
      <c r="O35" s="96"/>
      <c r="P35" s="96"/>
      <c r="Q35" s="96"/>
      <c r="R35" s="96"/>
      <c r="S35" s="96"/>
      <c r="T35" s="96"/>
      <c r="U35" s="96"/>
      <c r="W35" s="96"/>
    </row>
    <row r="36" spans="13:23" x14ac:dyDescent="0.35">
      <c r="M36" s="96"/>
      <c r="N36" s="96"/>
      <c r="O36" s="96"/>
      <c r="P36" s="96"/>
      <c r="Q36" s="96"/>
      <c r="R36" s="96"/>
      <c r="S36" s="96"/>
      <c r="T36" s="96"/>
      <c r="U36" s="96"/>
      <c r="W36" s="96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29"/>
  <sheetViews>
    <sheetView workbookViewId="0"/>
  </sheetViews>
  <sheetFormatPr defaultRowHeight="14.5" x14ac:dyDescent="0.35"/>
  <cols>
    <col min="1" max="1" width="36.7265625" bestFit="1" customWidth="1"/>
  </cols>
  <sheetData>
    <row r="1" spans="1:34" ht="26" x14ac:dyDescent="0.35">
      <c r="A1" s="27" t="s">
        <v>286</v>
      </c>
      <c r="B1" s="17" t="s">
        <v>176</v>
      </c>
      <c r="C1" s="17" t="s">
        <v>177</v>
      </c>
      <c r="D1" s="17" t="s">
        <v>179</v>
      </c>
      <c r="E1" s="17" t="s">
        <v>180</v>
      </c>
      <c r="F1" s="17" t="s">
        <v>182</v>
      </c>
      <c r="G1" s="17" t="s">
        <v>183</v>
      </c>
      <c r="H1" s="17" t="s">
        <v>306</v>
      </c>
      <c r="I1" s="17" t="s">
        <v>307</v>
      </c>
      <c r="J1" s="17" t="s">
        <v>371</v>
      </c>
      <c r="K1" s="17" t="s">
        <v>372</v>
      </c>
    </row>
    <row r="2" spans="1:34" x14ac:dyDescent="0.35">
      <c r="A2" s="45" t="s">
        <v>117</v>
      </c>
      <c r="B2" s="98">
        <v>6.3126111126788384E-2</v>
      </c>
      <c r="C2" s="98">
        <v>5.1393238577049707E-2</v>
      </c>
      <c r="D2" s="98">
        <v>7.5505870597052216E-2</v>
      </c>
      <c r="E2" s="98">
        <v>9.5603465880911398E-2</v>
      </c>
      <c r="F2" s="98">
        <v>7.3072278764878387E-2</v>
      </c>
      <c r="G2" s="98">
        <v>6.733309532309889E-2</v>
      </c>
      <c r="H2" s="98">
        <v>7.5411007862759116E-2</v>
      </c>
      <c r="I2" s="98">
        <v>7.3480116719318977E-2</v>
      </c>
      <c r="J2" s="98">
        <v>6.0614147113203592E-2</v>
      </c>
      <c r="K2" s="98">
        <v>6.4625089477451686E-2</v>
      </c>
    </row>
    <row r="3" spans="1:34" x14ac:dyDescent="0.35">
      <c r="A3" s="45" t="s">
        <v>118</v>
      </c>
      <c r="B3" s="98">
        <v>2.927701906714953E-2</v>
      </c>
      <c r="C3" s="98">
        <v>2.976822921356408E-2</v>
      </c>
      <c r="D3" s="98">
        <v>3.6651139985290522E-2</v>
      </c>
      <c r="E3" s="98">
        <v>3.9763205828779603E-2</v>
      </c>
      <c r="F3" s="98">
        <v>5.5382041271611823E-2</v>
      </c>
      <c r="G3" s="98">
        <v>5.6368901580662031E-2</v>
      </c>
      <c r="H3" s="98">
        <v>5.3285026289046973E-2</v>
      </c>
      <c r="I3" s="98">
        <v>5.311138767890479E-2</v>
      </c>
      <c r="J3" s="98">
        <v>5.5481803616388187E-2</v>
      </c>
      <c r="K3" s="98">
        <v>5.631638591706202E-2</v>
      </c>
    </row>
    <row r="4" spans="1:34" x14ac:dyDescent="0.35">
      <c r="A4" s="45" t="s">
        <v>119</v>
      </c>
      <c r="B4" s="98">
        <v>3.3460462751080597E-2</v>
      </c>
      <c r="C4" s="98">
        <v>3.8305418719211823E-2</v>
      </c>
      <c r="D4" s="98">
        <v>4.2471261113313327E-2</v>
      </c>
      <c r="E4" s="98">
        <v>5.5536196532799023E-2</v>
      </c>
      <c r="F4" s="98">
        <v>5.5498789997311108E-2</v>
      </c>
      <c r="G4" s="98">
        <v>6.858898605530607E-2</v>
      </c>
      <c r="H4" s="98">
        <v>3.9781524169963868E-2</v>
      </c>
      <c r="I4" s="98">
        <v>4.5932603562996353E-2</v>
      </c>
      <c r="J4" s="98">
        <v>3.6507394211528127E-2</v>
      </c>
      <c r="K4" s="98">
        <v>4.2562638756739622E-2</v>
      </c>
    </row>
    <row r="5" spans="1:34" x14ac:dyDescent="0.35">
      <c r="A5" s="45" t="s">
        <v>120</v>
      </c>
      <c r="B5" s="98">
        <v>3.8433647570703409E-2</v>
      </c>
      <c r="C5" s="98">
        <v>6.4502646976873787E-2</v>
      </c>
      <c r="D5" s="98">
        <v>4.3512245961438253E-2</v>
      </c>
      <c r="E5" s="98">
        <v>6.4051883878937621E-2</v>
      </c>
      <c r="F5" s="98">
        <v>5.1944792973651191E-2</v>
      </c>
      <c r="G5" s="98">
        <v>7.9244721974427598E-2</v>
      </c>
      <c r="H5" s="98">
        <v>3.8273133444582011E-2</v>
      </c>
      <c r="I5" s="98">
        <v>5.577137753962938E-2</v>
      </c>
      <c r="J5" s="98">
        <v>2.6654655291187539E-2</v>
      </c>
      <c r="K5" s="98">
        <v>3.8545641641298291E-2</v>
      </c>
    </row>
    <row r="6" spans="1:34" x14ac:dyDescent="0.35">
      <c r="A6" s="45" t="s">
        <v>121</v>
      </c>
      <c r="B6" s="98">
        <v>4.4161473855323763E-2</v>
      </c>
      <c r="C6" s="98">
        <v>6.8212116723448374E-2</v>
      </c>
      <c r="D6" s="98">
        <v>4.3379694871637772E-2</v>
      </c>
      <c r="E6" s="98">
        <v>7.5220303137116667E-2</v>
      </c>
      <c r="F6" s="98">
        <v>5.1648517846339989E-2</v>
      </c>
      <c r="G6" s="98">
        <v>8.4438064679557542E-2</v>
      </c>
      <c r="H6" s="98">
        <v>4.6895399237558102E-2</v>
      </c>
      <c r="I6" s="98">
        <v>6.8286099865047231E-2</v>
      </c>
      <c r="J6" s="98">
        <v>3.3998848997299567E-2</v>
      </c>
      <c r="K6" s="98">
        <v>5.6270176309908118E-2</v>
      </c>
    </row>
    <row r="7" spans="1:34" x14ac:dyDescent="0.35">
      <c r="A7" s="45" t="s">
        <v>122</v>
      </c>
      <c r="B7" s="98">
        <v>6.0328833727848509E-2</v>
      </c>
      <c r="C7" s="98">
        <v>9.9813030346612971E-2</v>
      </c>
      <c r="D7" s="98">
        <v>5.6498088005601327E-2</v>
      </c>
      <c r="E7" s="98">
        <v>9.2492260061919504E-2</v>
      </c>
      <c r="F7" s="98">
        <v>5.9377559377559383E-2</v>
      </c>
      <c r="G7" s="98">
        <v>0.109030759484761</v>
      </c>
      <c r="H7" s="98">
        <v>5.0186245844514761E-2</v>
      </c>
      <c r="I7" s="98">
        <v>9.0233702337023367E-2</v>
      </c>
      <c r="J7" s="98">
        <v>4.0402303790939571E-2</v>
      </c>
      <c r="K7" s="98">
        <v>8.1011749012364687E-2</v>
      </c>
    </row>
    <row r="8" spans="1:34" x14ac:dyDescent="0.35">
      <c r="A8" s="45" t="s">
        <v>123</v>
      </c>
      <c r="B8" s="98">
        <v>5.5390788555478021E-2</v>
      </c>
      <c r="C8" s="98">
        <v>9.3947496353913459E-2</v>
      </c>
      <c r="D8" s="98">
        <v>4.8009723488301431E-2</v>
      </c>
      <c r="E8" s="98">
        <v>8.7050078247261339E-2</v>
      </c>
      <c r="F8" s="98">
        <v>5.3535141195431298E-2</v>
      </c>
      <c r="G8" s="98">
        <v>9.8144952545297676E-2</v>
      </c>
      <c r="H8" s="98">
        <v>4.4637032895349919E-2</v>
      </c>
      <c r="I8" s="98">
        <v>9.4498048169698756E-2</v>
      </c>
      <c r="J8" s="98">
        <v>3.1604624032240958E-2</v>
      </c>
      <c r="K8" s="98">
        <v>6.3721325403568396E-2</v>
      </c>
    </row>
    <row r="9" spans="1:34" x14ac:dyDescent="0.35">
      <c r="A9" s="45" t="s">
        <v>144</v>
      </c>
      <c r="B9" s="98">
        <v>5.6397035127296158E-2</v>
      </c>
      <c r="C9" s="98">
        <v>9.0909090909090912E-2</v>
      </c>
      <c r="D9" s="98">
        <v>5.1709401709401713E-2</v>
      </c>
      <c r="E9" s="98">
        <v>0.10262891809909</v>
      </c>
      <c r="F9" s="98">
        <v>6.6019417475728162E-2</v>
      </c>
      <c r="G9" s="98">
        <v>0.1084229390681004</v>
      </c>
      <c r="H9" s="98">
        <v>3.0653185684480819E-2</v>
      </c>
      <c r="I9" s="98">
        <v>8.5146641438032161E-2</v>
      </c>
      <c r="J9" s="98">
        <v>3.2132564841498561E-2</v>
      </c>
      <c r="K9" s="98">
        <v>6.9805865344898799E-2</v>
      </c>
    </row>
    <row r="10" spans="1:34" x14ac:dyDescent="0.35">
      <c r="A10" s="45" t="s">
        <v>185</v>
      </c>
      <c r="B10" s="98">
        <v>2.289223897264098E-2</v>
      </c>
      <c r="C10" s="98">
        <v>2.904290429042904E-2</v>
      </c>
      <c r="D10" s="98">
        <v>3.811598148652328E-2</v>
      </c>
      <c r="E10" s="98">
        <v>6.8333333333333329E-2</v>
      </c>
      <c r="F10" s="98">
        <v>2.4578651685393259E-2</v>
      </c>
      <c r="G10" s="98">
        <v>2.8125000000000001E-2</v>
      </c>
      <c r="H10" s="98">
        <v>1.411606542684293E-2</v>
      </c>
      <c r="I10" s="98">
        <v>2.5316455696202531E-2</v>
      </c>
      <c r="J10" s="98">
        <v>1.2733060482037289E-2</v>
      </c>
      <c r="K10" s="98">
        <v>1.6881386050644161E-2</v>
      </c>
    </row>
    <row r="11" spans="1:34" x14ac:dyDescent="0.35">
      <c r="A11" s="45" t="s">
        <v>188</v>
      </c>
      <c r="B11" s="98">
        <v>3.7356321839080463E-2</v>
      </c>
      <c r="C11" s="98">
        <v>5.204460966542751E-2</v>
      </c>
      <c r="D11" s="98">
        <v>2.3376623376623381E-2</v>
      </c>
      <c r="E11" s="98">
        <v>3.4482758620689648E-2</v>
      </c>
      <c r="F11" s="98">
        <v>4.2372881355932203E-3</v>
      </c>
      <c r="G11" s="98">
        <v>3.896103896103896E-2</v>
      </c>
      <c r="H11" s="98">
        <v>7.2815533980582527E-3</v>
      </c>
      <c r="I11" s="98">
        <v>1.8518518518518521E-2</v>
      </c>
      <c r="J11" s="98">
        <v>4.1450777202072537E-3</v>
      </c>
      <c r="K11" s="98">
        <v>2.551020408163265E-2</v>
      </c>
    </row>
    <row r="14" spans="1:34" x14ac:dyDescent="0.35">
      <c r="M14" s="94"/>
      <c r="N14" s="94"/>
      <c r="O14" s="94"/>
      <c r="P14" s="94"/>
      <c r="Q14" s="94"/>
      <c r="R14" s="94"/>
      <c r="S14" s="94"/>
      <c r="T14" s="94"/>
      <c r="U14" s="94"/>
    </row>
    <row r="15" spans="1:34" x14ac:dyDescent="0.35">
      <c r="M15" s="95"/>
      <c r="N15" s="95"/>
      <c r="O15" s="95"/>
      <c r="P15" s="95"/>
      <c r="Q15" s="95"/>
      <c r="R15" s="95"/>
      <c r="S15" s="95"/>
      <c r="T15" s="95"/>
      <c r="U15" s="95"/>
    </row>
    <row r="16" spans="1:34" x14ac:dyDescent="0.35">
      <c r="M16" s="98"/>
      <c r="N16" s="98"/>
      <c r="O16" s="98"/>
      <c r="P16" s="98"/>
      <c r="Q16" s="98"/>
      <c r="R16" s="98"/>
      <c r="S16" s="98"/>
      <c r="T16" s="98"/>
      <c r="U16" s="98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</row>
    <row r="17" spans="13:34" x14ac:dyDescent="0.35">
      <c r="M17" s="98"/>
      <c r="N17" s="98"/>
      <c r="O17" s="98"/>
      <c r="P17" s="98"/>
      <c r="Q17" s="98"/>
      <c r="R17" s="98"/>
      <c r="S17" s="98"/>
      <c r="T17" s="98"/>
      <c r="U17" s="98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</row>
    <row r="18" spans="13:34" x14ac:dyDescent="0.35">
      <c r="M18" s="98"/>
      <c r="N18" s="98"/>
      <c r="O18" s="98"/>
      <c r="P18" s="98"/>
      <c r="Q18" s="98"/>
      <c r="R18" s="98"/>
      <c r="S18" s="98"/>
      <c r="T18" s="98"/>
      <c r="U18" s="98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</row>
    <row r="19" spans="13:34" x14ac:dyDescent="0.35">
      <c r="M19" s="98"/>
      <c r="N19" s="98"/>
      <c r="O19" s="98"/>
      <c r="P19" s="98"/>
      <c r="Q19" s="98"/>
      <c r="R19" s="98"/>
      <c r="S19" s="98"/>
      <c r="T19" s="98"/>
      <c r="U19" s="98"/>
      <c r="W19" s="101"/>
      <c r="X19" s="101"/>
      <c r="Y19" s="101"/>
      <c r="Z19" s="101"/>
      <c r="AA19" s="101"/>
      <c r="AB19" s="101"/>
      <c r="AC19" s="101"/>
      <c r="AD19" s="101"/>
      <c r="AE19" s="101"/>
      <c r="AF19" s="101"/>
      <c r="AG19" s="101"/>
      <c r="AH19" s="101"/>
    </row>
    <row r="20" spans="13:34" x14ac:dyDescent="0.35">
      <c r="M20" s="98"/>
      <c r="N20" s="98"/>
      <c r="O20" s="98"/>
      <c r="P20" s="98"/>
      <c r="Q20" s="98"/>
      <c r="R20" s="98"/>
      <c r="S20" s="98"/>
      <c r="T20" s="98"/>
      <c r="U20" s="98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</row>
    <row r="21" spans="13:34" x14ac:dyDescent="0.35">
      <c r="M21" s="98"/>
      <c r="N21" s="98"/>
      <c r="O21" s="98"/>
      <c r="P21" s="98"/>
      <c r="Q21" s="98"/>
      <c r="R21" s="98"/>
      <c r="S21" s="98"/>
      <c r="T21" s="98"/>
      <c r="U21" s="98"/>
      <c r="W21" s="101"/>
      <c r="X21" s="101"/>
      <c r="Y21" s="101"/>
      <c r="Z21" s="101"/>
      <c r="AA21" s="101"/>
      <c r="AB21" s="101"/>
      <c r="AC21" s="101"/>
      <c r="AD21" s="101"/>
      <c r="AE21" s="101"/>
      <c r="AF21" s="101"/>
      <c r="AG21" s="101"/>
      <c r="AH21" s="101"/>
    </row>
    <row r="22" spans="13:34" x14ac:dyDescent="0.35">
      <c r="M22" s="98"/>
      <c r="N22" s="98"/>
      <c r="O22" s="98"/>
      <c r="P22" s="98"/>
      <c r="Q22" s="98"/>
      <c r="R22" s="98"/>
      <c r="S22" s="98"/>
      <c r="T22" s="98"/>
      <c r="U22" s="98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1"/>
    </row>
    <row r="23" spans="13:34" x14ac:dyDescent="0.35">
      <c r="M23" s="98"/>
      <c r="N23" s="98"/>
      <c r="O23" s="98"/>
      <c r="P23" s="98"/>
      <c r="Q23" s="98"/>
      <c r="R23" s="98"/>
      <c r="S23" s="98"/>
      <c r="T23" s="98"/>
      <c r="U23" s="98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</row>
    <row r="24" spans="13:34" x14ac:dyDescent="0.35">
      <c r="M24" s="98"/>
      <c r="N24" s="98"/>
      <c r="O24" s="98"/>
      <c r="P24" s="98"/>
      <c r="Q24" s="98"/>
      <c r="R24" s="98"/>
      <c r="S24" s="98"/>
      <c r="T24" s="98"/>
      <c r="U24" s="98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3:34" x14ac:dyDescent="0.35">
      <c r="M25" s="98"/>
      <c r="N25" s="98"/>
      <c r="O25" s="98"/>
      <c r="P25" s="98"/>
      <c r="Q25" s="98"/>
      <c r="R25" s="98"/>
      <c r="S25" s="98"/>
      <c r="T25" s="98"/>
      <c r="U25" s="98"/>
      <c r="W25" s="101"/>
      <c r="X25" s="101"/>
      <c r="Y25" s="101"/>
      <c r="Z25" s="101"/>
      <c r="AA25" s="101"/>
      <c r="AB25" s="101"/>
      <c r="AC25" s="101"/>
      <c r="AD25" s="101"/>
      <c r="AE25" s="101"/>
      <c r="AF25" s="101"/>
      <c r="AG25" s="101"/>
      <c r="AH25" s="101"/>
    </row>
    <row r="27" spans="13:34" x14ac:dyDescent="0.35">
      <c r="M27" s="101"/>
    </row>
    <row r="28" spans="13:34" x14ac:dyDescent="0.35">
      <c r="M28" s="100"/>
    </row>
    <row r="29" spans="13:34" x14ac:dyDescent="0.35">
      <c r="P29" s="99"/>
      <c r="Q29" s="99"/>
      <c r="R29" s="99"/>
      <c r="S29" s="99"/>
      <c r="T29" s="99"/>
    </row>
  </sheetData>
  <phoneticPr fontId="16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23"/>
  <sheetViews>
    <sheetView workbookViewId="0"/>
  </sheetViews>
  <sheetFormatPr defaultRowHeight="14.5" x14ac:dyDescent="0.35"/>
  <cols>
    <col min="1" max="1" width="40.26953125" customWidth="1"/>
  </cols>
  <sheetData>
    <row r="1" spans="1:23" ht="26" x14ac:dyDescent="0.35">
      <c r="A1" s="27" t="s">
        <v>286</v>
      </c>
      <c r="B1" s="17" t="s">
        <v>206</v>
      </c>
      <c r="C1" s="17" t="s">
        <v>207</v>
      </c>
      <c r="D1" s="17" t="s">
        <v>208</v>
      </c>
      <c r="E1" s="17" t="s">
        <v>209</v>
      </c>
      <c r="F1" s="17" t="s">
        <v>210</v>
      </c>
      <c r="G1" s="17" t="s">
        <v>211</v>
      </c>
      <c r="H1" s="17" t="s">
        <v>312</v>
      </c>
      <c r="I1" s="17" t="s">
        <v>313</v>
      </c>
      <c r="J1" s="17" t="s">
        <v>376</v>
      </c>
      <c r="K1" s="17" t="s">
        <v>377</v>
      </c>
    </row>
    <row r="2" spans="1:23" x14ac:dyDescent="0.35">
      <c r="A2" s="45" t="s">
        <v>117</v>
      </c>
      <c r="B2" s="100">
        <v>0.54209396613403293</v>
      </c>
      <c r="C2" s="100">
        <v>0.45790603386596707</v>
      </c>
      <c r="D2" s="100">
        <v>0.42609457092819614</v>
      </c>
      <c r="E2" s="100">
        <v>0.57390542907180386</v>
      </c>
      <c r="F2" s="100">
        <v>0.53119562515535668</v>
      </c>
      <c r="G2" s="100">
        <v>0.46880437484464332</v>
      </c>
      <c r="H2" s="100">
        <v>0.52561108516269661</v>
      </c>
      <c r="I2" s="100">
        <v>0.47438891483730344</v>
      </c>
      <c r="J2" s="100">
        <v>0.52397429560059317</v>
      </c>
      <c r="K2" s="100">
        <v>0.47602570439940683</v>
      </c>
    </row>
    <row r="3" spans="1:23" x14ac:dyDescent="0.35">
      <c r="A3" s="45" t="s">
        <v>118</v>
      </c>
      <c r="B3" s="100">
        <v>0.28903225806451616</v>
      </c>
      <c r="C3" s="100">
        <v>0.71096774193548384</v>
      </c>
      <c r="D3" s="100">
        <v>0.29123376623376623</v>
      </c>
      <c r="E3" s="100">
        <v>0.70876623376623371</v>
      </c>
      <c r="F3" s="100">
        <v>0.26217425638325875</v>
      </c>
      <c r="G3" s="100">
        <v>0.73782574361674125</v>
      </c>
      <c r="H3" s="100">
        <v>0.26103896103896101</v>
      </c>
      <c r="I3" s="100">
        <v>0.73896103896103893</v>
      </c>
      <c r="J3" s="100">
        <v>0.2924710424710425</v>
      </c>
      <c r="K3" s="100">
        <v>0.7075289575289575</v>
      </c>
    </row>
    <row r="4" spans="1:23" x14ac:dyDescent="0.35">
      <c r="A4" s="45" t="s">
        <v>119</v>
      </c>
      <c r="B4" s="100">
        <v>0.40368098159509203</v>
      </c>
      <c r="C4" s="100">
        <v>0.59631901840490797</v>
      </c>
      <c r="D4" s="100">
        <v>0.37037037037037035</v>
      </c>
      <c r="E4" s="100">
        <v>0.62962962962962965</v>
      </c>
      <c r="F4" s="100">
        <v>0.41586151368760066</v>
      </c>
      <c r="G4" s="100">
        <v>0.5841384863123994</v>
      </c>
      <c r="H4" s="100">
        <v>0.38175815105241434</v>
      </c>
      <c r="I4" s="100">
        <v>0.6182418489475856</v>
      </c>
      <c r="J4" s="100">
        <v>0.35789473684210527</v>
      </c>
      <c r="K4" s="100">
        <v>0.64210526315789473</v>
      </c>
    </row>
    <row r="5" spans="1:23" x14ac:dyDescent="0.35">
      <c r="A5" s="45" t="s">
        <v>120</v>
      </c>
      <c r="B5" s="100">
        <v>0.36401098901098899</v>
      </c>
      <c r="C5" s="100">
        <v>0.63598901098901095</v>
      </c>
      <c r="D5" s="100">
        <v>0.39178885630498533</v>
      </c>
      <c r="E5" s="100">
        <v>0.60821114369501461</v>
      </c>
      <c r="F5" s="100">
        <v>0.36810906935388266</v>
      </c>
      <c r="G5" s="100">
        <v>0.63189093064611734</v>
      </c>
      <c r="H5" s="100">
        <v>0.36275510204081635</v>
      </c>
      <c r="I5" s="100">
        <v>0.63724489795918371</v>
      </c>
      <c r="J5" s="100">
        <v>0.35877318116975748</v>
      </c>
      <c r="K5" s="100">
        <v>0.64122681883024246</v>
      </c>
    </row>
    <row r="6" spans="1:23" x14ac:dyDescent="0.35">
      <c r="A6" s="45" t="s">
        <v>121</v>
      </c>
      <c r="B6" s="100">
        <v>0.41486658195679799</v>
      </c>
      <c r="C6" s="100">
        <v>0.58513341804320207</v>
      </c>
      <c r="D6" s="100">
        <v>0.39887323943661973</v>
      </c>
      <c r="E6" s="100">
        <v>0.60112676056338032</v>
      </c>
      <c r="F6" s="100">
        <v>0.40582293523469992</v>
      </c>
      <c r="G6" s="100">
        <v>0.59417706476530008</v>
      </c>
      <c r="H6" s="100">
        <v>0.41516412390198798</v>
      </c>
      <c r="I6" s="100">
        <v>0.58483587609801202</v>
      </c>
      <c r="J6" s="100">
        <v>0.40399789584429247</v>
      </c>
      <c r="K6" s="100">
        <v>0.59600210415570753</v>
      </c>
    </row>
    <row r="7" spans="1:23" x14ac:dyDescent="0.35">
      <c r="A7" s="45" t="s">
        <v>122</v>
      </c>
      <c r="B7" s="100">
        <v>0.40505786540934419</v>
      </c>
      <c r="C7" s="100">
        <v>0.59494213459065581</v>
      </c>
      <c r="D7" s="100">
        <v>0.42247281514297219</v>
      </c>
      <c r="E7" s="100">
        <v>0.57752718485702781</v>
      </c>
      <c r="F7" s="100">
        <v>0.39586583463338532</v>
      </c>
      <c r="G7" s="100">
        <v>0.60413416536661468</v>
      </c>
      <c r="H7" s="100">
        <v>0.40589569160997735</v>
      </c>
      <c r="I7" s="100">
        <v>0.59410430839002271</v>
      </c>
      <c r="J7" s="100">
        <v>0.37316395394998014</v>
      </c>
      <c r="K7" s="100">
        <v>0.62683604605001986</v>
      </c>
    </row>
    <row r="8" spans="1:23" x14ac:dyDescent="0.35">
      <c r="A8" s="45" t="s">
        <v>123</v>
      </c>
      <c r="B8" s="100">
        <v>0.45177304964539006</v>
      </c>
      <c r="C8" s="100">
        <v>0.54822695035460989</v>
      </c>
      <c r="D8" s="100">
        <v>0.47023809523809523</v>
      </c>
      <c r="E8" s="100">
        <v>0.52976190476190477</v>
      </c>
      <c r="F8" s="100">
        <v>0.45639187574671447</v>
      </c>
      <c r="G8" s="100">
        <v>0.54360812425328553</v>
      </c>
      <c r="H8" s="100">
        <v>0.42748772869254797</v>
      </c>
      <c r="I8" s="100">
        <v>0.57251227130745208</v>
      </c>
      <c r="J8" s="100">
        <v>0.41942294159042925</v>
      </c>
      <c r="K8" s="100">
        <v>0.58057705840957075</v>
      </c>
    </row>
    <row r="9" spans="1:23" x14ac:dyDescent="0.35">
      <c r="A9" s="45" t="s">
        <v>144</v>
      </c>
      <c r="B9" s="100">
        <v>0.625</v>
      </c>
      <c r="C9" s="100">
        <v>0.375</v>
      </c>
      <c r="D9" s="100">
        <v>0.64134275618374559</v>
      </c>
      <c r="E9" s="100">
        <v>0.35865724381625441</v>
      </c>
      <c r="F9" s="100">
        <v>0.62769230769230766</v>
      </c>
      <c r="G9" s="100">
        <v>0.37230769230769228</v>
      </c>
      <c r="H9" s="100">
        <v>0.51482479784366575</v>
      </c>
      <c r="I9" s="100">
        <v>0.48517520215633425</v>
      </c>
      <c r="J9" s="100">
        <v>0.56887755102040816</v>
      </c>
      <c r="K9" s="100">
        <v>0.43112244897959184</v>
      </c>
    </row>
    <row r="10" spans="1:23" x14ac:dyDescent="0.35">
      <c r="A10" s="45" t="s">
        <v>185</v>
      </c>
      <c r="B10" s="100">
        <v>0.66412213740458015</v>
      </c>
      <c r="C10" s="100">
        <v>0.33587786259541985</v>
      </c>
      <c r="D10" s="100">
        <v>0.63876651982378851</v>
      </c>
      <c r="E10" s="100">
        <v>0.36123348017621143</v>
      </c>
      <c r="F10" s="100">
        <v>0.66666666666666663</v>
      </c>
      <c r="G10" s="100">
        <v>0.33333333333333331</v>
      </c>
      <c r="H10" s="100">
        <v>0.55752212389380529</v>
      </c>
      <c r="I10" s="100">
        <v>0.44247787610619471</v>
      </c>
      <c r="J10" s="100">
        <v>0.5957446808510638</v>
      </c>
      <c r="K10" s="100">
        <v>0.40425531914893614</v>
      </c>
    </row>
    <row r="11" spans="1:23" x14ac:dyDescent="0.35">
      <c r="A11" s="45" t="s">
        <v>188</v>
      </c>
      <c r="B11" s="100">
        <v>0.66666666666666663</v>
      </c>
      <c r="C11" s="100">
        <v>0.33333333333333331</v>
      </c>
      <c r="D11" s="100">
        <v>0.6470588235294118</v>
      </c>
      <c r="E11" s="100">
        <v>0.35294117647058826</v>
      </c>
      <c r="F11" s="100">
        <v>0.45454545454545453</v>
      </c>
      <c r="G11" s="100">
        <v>0.54545454545454541</v>
      </c>
      <c r="H11" s="100">
        <v>0.5</v>
      </c>
      <c r="I11" s="100">
        <v>0.5</v>
      </c>
      <c r="J11" s="100">
        <v>0.2857142857142857</v>
      </c>
      <c r="K11" s="100">
        <v>0.7142857142857143</v>
      </c>
      <c r="L11" s="97"/>
    </row>
    <row r="14" spans="1:23" x14ac:dyDescent="0.35">
      <c r="N14" s="100"/>
      <c r="O14" s="100"/>
      <c r="P14" s="100"/>
      <c r="Q14" s="100"/>
      <c r="R14" s="100"/>
      <c r="S14" s="100"/>
      <c r="T14" s="100"/>
      <c r="U14" s="100"/>
      <c r="V14" s="100"/>
      <c r="W14" s="100"/>
    </row>
    <row r="15" spans="1:23" x14ac:dyDescent="0.35">
      <c r="N15" s="100"/>
      <c r="O15" s="100"/>
      <c r="P15" s="100"/>
      <c r="Q15" s="100"/>
      <c r="R15" s="100"/>
      <c r="S15" s="100"/>
      <c r="T15" s="100"/>
      <c r="U15" s="100"/>
      <c r="V15" s="100"/>
      <c r="W15" s="100"/>
    </row>
    <row r="16" spans="1:23" x14ac:dyDescent="0.35">
      <c r="N16" s="100"/>
      <c r="O16" s="100"/>
      <c r="P16" s="100"/>
      <c r="Q16" s="100"/>
      <c r="R16" s="100"/>
      <c r="S16" s="100"/>
      <c r="T16" s="100"/>
      <c r="U16" s="100"/>
      <c r="V16" s="100"/>
      <c r="W16" s="100"/>
    </row>
    <row r="17" spans="14:23" x14ac:dyDescent="0.35">
      <c r="N17" s="100"/>
      <c r="O17" s="100"/>
      <c r="P17" s="100"/>
      <c r="Q17" s="100"/>
      <c r="R17" s="100"/>
      <c r="S17" s="100"/>
      <c r="T17" s="100"/>
      <c r="U17" s="100"/>
      <c r="V17" s="100"/>
      <c r="W17" s="100"/>
    </row>
    <row r="18" spans="14:23" x14ac:dyDescent="0.35">
      <c r="N18" s="100"/>
      <c r="O18" s="100"/>
      <c r="P18" s="100"/>
      <c r="Q18" s="100"/>
      <c r="R18" s="100"/>
      <c r="S18" s="100"/>
      <c r="T18" s="100"/>
      <c r="U18" s="100"/>
      <c r="V18" s="100"/>
      <c r="W18" s="100"/>
    </row>
    <row r="19" spans="14:23" x14ac:dyDescent="0.35">
      <c r="N19" s="100"/>
      <c r="O19" s="100"/>
      <c r="P19" s="100"/>
      <c r="Q19" s="100"/>
      <c r="R19" s="100"/>
      <c r="S19" s="100"/>
      <c r="T19" s="100"/>
      <c r="U19" s="100"/>
      <c r="V19" s="100"/>
      <c r="W19" s="100"/>
    </row>
    <row r="20" spans="14:23" x14ac:dyDescent="0.35">
      <c r="N20" s="100"/>
      <c r="O20" s="100"/>
      <c r="P20" s="100"/>
      <c r="Q20" s="100"/>
      <c r="R20" s="100"/>
      <c r="S20" s="100"/>
      <c r="T20" s="100"/>
      <c r="U20" s="100"/>
      <c r="V20" s="100"/>
      <c r="W20" s="100"/>
    </row>
    <row r="21" spans="14:23" x14ac:dyDescent="0.35">
      <c r="N21" s="100"/>
      <c r="O21" s="100"/>
      <c r="P21" s="100"/>
      <c r="Q21" s="100"/>
      <c r="R21" s="100"/>
      <c r="S21" s="100"/>
      <c r="T21" s="100"/>
      <c r="U21" s="100"/>
      <c r="V21" s="100"/>
      <c r="W21" s="100"/>
    </row>
    <row r="22" spans="14:23" x14ac:dyDescent="0.35">
      <c r="N22" s="100"/>
      <c r="O22" s="100"/>
      <c r="P22" s="100"/>
      <c r="Q22" s="100"/>
      <c r="R22" s="100"/>
      <c r="S22" s="100"/>
      <c r="T22" s="100"/>
      <c r="U22" s="100"/>
      <c r="V22" s="100"/>
      <c r="W22" s="100"/>
    </row>
    <row r="23" spans="14:23" x14ac:dyDescent="0.35">
      <c r="N23" s="100"/>
      <c r="O23" s="100"/>
      <c r="P23" s="100"/>
      <c r="Q23" s="100"/>
      <c r="R23" s="100"/>
      <c r="S23" s="100"/>
      <c r="T23" s="100"/>
      <c r="U23" s="100"/>
      <c r="V23" s="100"/>
      <c r="W23" s="100"/>
    </row>
  </sheetData>
  <phoneticPr fontId="16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0"/>
  <sheetViews>
    <sheetView workbookViewId="0"/>
  </sheetViews>
  <sheetFormatPr defaultRowHeight="14.5" x14ac:dyDescent="0.35"/>
  <cols>
    <col min="1" max="1" width="35.26953125" style="2" customWidth="1"/>
    <col min="2" max="9" width="9" customWidth="1"/>
  </cols>
  <sheetData>
    <row r="1" spans="1:11" x14ac:dyDescent="0.35">
      <c r="A1" s="54" t="s">
        <v>192</v>
      </c>
      <c r="B1" s="55">
        <v>2011</v>
      </c>
      <c r="C1" s="55">
        <v>2012</v>
      </c>
      <c r="D1" s="55">
        <v>2013</v>
      </c>
      <c r="E1" s="55">
        <v>2014</v>
      </c>
      <c r="F1" s="55">
        <v>2015</v>
      </c>
      <c r="G1" s="55">
        <v>2016</v>
      </c>
      <c r="H1" s="55">
        <v>2017</v>
      </c>
      <c r="I1" s="55">
        <v>2018</v>
      </c>
      <c r="J1" s="47">
        <v>2019</v>
      </c>
      <c r="K1" s="47">
        <v>2020</v>
      </c>
    </row>
    <row r="2" spans="1:11" x14ac:dyDescent="0.35">
      <c r="A2" s="22" t="s">
        <v>287</v>
      </c>
      <c r="B2" s="91">
        <v>9.2238190000000007</v>
      </c>
      <c r="C2" s="91">
        <v>8.6899379999999997</v>
      </c>
      <c r="D2" s="91">
        <v>8.8898010000000003</v>
      </c>
      <c r="E2" s="91">
        <v>8.9226550000000007</v>
      </c>
      <c r="F2" s="91">
        <v>8.7282679999999999</v>
      </c>
      <c r="G2" s="91">
        <v>8.9007520000000007</v>
      </c>
      <c r="H2" s="91">
        <v>8.5681034999999994</v>
      </c>
      <c r="I2" s="91">
        <v>7.8576309999999996</v>
      </c>
      <c r="J2" s="91">
        <v>7.080082</v>
      </c>
      <c r="K2" s="91">
        <v>6.6666660000000002</v>
      </c>
    </row>
    <row r="3" spans="1:11" x14ac:dyDescent="0.35">
      <c r="A3" s="22" t="s">
        <v>289</v>
      </c>
      <c r="B3" s="91">
        <v>7.9041750000000004</v>
      </c>
      <c r="C3" s="91">
        <v>8.9500340000000005</v>
      </c>
      <c r="D3" s="91">
        <v>9.290896</v>
      </c>
      <c r="E3" s="91">
        <v>9.3004789999999993</v>
      </c>
      <c r="F3" s="91">
        <v>9.3415459999999992</v>
      </c>
      <c r="G3" s="91">
        <v>9.4318950000000008</v>
      </c>
      <c r="H3" s="91">
        <v>9.4373710000000006</v>
      </c>
      <c r="I3" s="91">
        <v>9.3032160000000008</v>
      </c>
      <c r="J3" s="91">
        <v>8.2943184999999993</v>
      </c>
      <c r="K3" s="91">
        <v>7.8986989999999997</v>
      </c>
    </row>
    <row r="4" spans="1:11" x14ac:dyDescent="0.35">
      <c r="A4" s="22" t="s">
        <v>288</v>
      </c>
      <c r="B4" s="91">
        <v>11.219711999999999</v>
      </c>
      <c r="C4" s="91">
        <v>8.3586580000000001</v>
      </c>
      <c r="D4" s="91">
        <v>8.4024640000000002</v>
      </c>
      <c r="E4" s="91">
        <v>8.3860360000000007</v>
      </c>
      <c r="F4" s="91">
        <v>8.4407929999999993</v>
      </c>
      <c r="G4" s="91">
        <v>8.7583839999999995</v>
      </c>
      <c r="H4" s="91">
        <v>8.8049280000000003</v>
      </c>
      <c r="I4" s="91">
        <v>8.4599580000000003</v>
      </c>
      <c r="J4" s="91">
        <v>8.3915120000000005</v>
      </c>
      <c r="K4" s="91">
        <v>8.3449690000000007</v>
      </c>
    </row>
    <row r="5" spans="1:11" x14ac:dyDescent="0.35">
      <c r="A5" s="22" t="s">
        <v>290</v>
      </c>
      <c r="B5" s="91">
        <v>8.364134</v>
      </c>
      <c r="C5" s="91">
        <v>8.1656394999999993</v>
      </c>
      <c r="D5" s="91">
        <v>8.4982880000000005</v>
      </c>
      <c r="E5" s="91">
        <v>8.9199169999999999</v>
      </c>
      <c r="F5" s="91">
        <v>9.1663239999999995</v>
      </c>
      <c r="G5" s="91">
        <v>9.4455849999999995</v>
      </c>
      <c r="H5" s="91">
        <v>9.9548249999999996</v>
      </c>
      <c r="I5" s="91">
        <v>9.9904170000000008</v>
      </c>
      <c r="J5" s="91">
        <v>9.5195064999999985</v>
      </c>
      <c r="K5" s="91">
        <v>9.2416149999999995</v>
      </c>
    </row>
    <row r="6" spans="1:11" x14ac:dyDescent="0.35">
      <c r="A6" s="22" t="s">
        <v>293</v>
      </c>
      <c r="B6" s="91">
        <v>16.39425</v>
      </c>
      <c r="C6" s="91">
        <v>13.806981</v>
      </c>
      <c r="D6" s="91">
        <v>13.941136</v>
      </c>
      <c r="E6" s="91">
        <v>12.581793000000001</v>
      </c>
      <c r="F6" s="91">
        <v>12.3490755</v>
      </c>
      <c r="G6" s="91">
        <v>12.580424000000001</v>
      </c>
      <c r="H6" s="91">
        <v>11.392196999999999</v>
      </c>
      <c r="I6" s="91">
        <v>10.568104</v>
      </c>
      <c r="J6" s="91">
        <v>10.108145</v>
      </c>
      <c r="K6" s="91">
        <v>9.5592055000000009</v>
      </c>
    </row>
    <row r="7" spans="1:11" x14ac:dyDescent="0.35">
      <c r="A7" s="22" t="s">
        <v>291</v>
      </c>
      <c r="B7" s="91">
        <v>8.9199169999999999</v>
      </c>
      <c r="C7" s="91">
        <v>7.9425049999999997</v>
      </c>
      <c r="D7" s="91">
        <v>9.3196440000000003</v>
      </c>
      <c r="E7" s="91">
        <v>9.4401089999999996</v>
      </c>
      <c r="F7" s="91">
        <v>9.7029429999999994</v>
      </c>
      <c r="G7" s="91">
        <v>10.472279</v>
      </c>
      <c r="H7" s="91">
        <v>10.453113999999999</v>
      </c>
      <c r="I7" s="91">
        <v>10.376454000000001</v>
      </c>
      <c r="J7" s="91">
        <v>10.165639000000001</v>
      </c>
      <c r="K7" s="91">
        <v>9.9425045000000001</v>
      </c>
    </row>
    <row r="8" spans="1:11" x14ac:dyDescent="0.35">
      <c r="A8" s="22" t="s">
        <v>292</v>
      </c>
      <c r="B8" s="91">
        <v>8.8240929999999995</v>
      </c>
      <c r="C8" s="91">
        <v>9.2648869999999999</v>
      </c>
      <c r="D8" s="91">
        <v>9.8466795000000005</v>
      </c>
      <c r="E8" s="91">
        <v>10.203969000000001</v>
      </c>
      <c r="F8" s="91">
        <v>10.798083</v>
      </c>
      <c r="G8" s="91">
        <v>11.04449</v>
      </c>
      <c r="H8" s="91">
        <v>11.125256</v>
      </c>
      <c r="I8" s="91">
        <v>10.527036000000001</v>
      </c>
      <c r="J8" s="91">
        <v>10.412046</v>
      </c>
      <c r="K8" s="91">
        <v>10.146475000000001</v>
      </c>
    </row>
    <row r="11" spans="1:11" x14ac:dyDescent="0.35">
      <c r="A11"/>
    </row>
    <row r="12" spans="1:11" x14ac:dyDescent="0.35">
      <c r="A12"/>
    </row>
    <row r="13" spans="1:11" x14ac:dyDescent="0.35">
      <c r="A13"/>
    </row>
    <row r="14" spans="1:11" x14ac:dyDescent="0.35">
      <c r="A14"/>
    </row>
    <row r="15" spans="1:11" x14ac:dyDescent="0.35">
      <c r="A15"/>
    </row>
    <row r="16" spans="1:11" x14ac:dyDescent="0.35">
      <c r="A16"/>
    </row>
    <row r="17" spans="1:1" x14ac:dyDescent="0.35">
      <c r="A17"/>
    </row>
    <row r="18" spans="1:1" x14ac:dyDescent="0.35">
      <c r="A18"/>
    </row>
    <row r="19" spans="1:1" x14ac:dyDescent="0.35">
      <c r="A19"/>
    </row>
    <row r="20" spans="1:1" x14ac:dyDescent="0.35">
      <c r="A20"/>
    </row>
  </sheetData>
  <sortState xmlns:xlrd2="http://schemas.microsoft.com/office/spreadsheetml/2017/richdata2" ref="A2:K8">
    <sortCondition ref="K2:K8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6"/>
  <sheetViews>
    <sheetView workbookViewId="0"/>
  </sheetViews>
  <sheetFormatPr defaultColWidth="9.1796875" defaultRowHeight="14.5" x14ac:dyDescent="0.35"/>
  <cols>
    <col min="1" max="1" width="10.81640625" style="4" customWidth="1"/>
    <col min="2" max="16384" width="9.1796875" style="4"/>
  </cols>
  <sheetData>
    <row r="1" spans="1:17" x14ac:dyDescent="0.35">
      <c r="A1" s="54" t="s">
        <v>146</v>
      </c>
      <c r="B1" s="55">
        <v>2011</v>
      </c>
      <c r="C1" s="55">
        <v>2012</v>
      </c>
      <c r="D1" s="55">
        <v>2013</v>
      </c>
      <c r="E1" s="55">
        <v>2014</v>
      </c>
      <c r="F1" s="55">
        <v>2015</v>
      </c>
      <c r="G1" s="55">
        <v>2016</v>
      </c>
      <c r="H1" s="55">
        <v>2017</v>
      </c>
      <c r="I1" s="55">
        <v>2018</v>
      </c>
      <c r="J1" s="55">
        <v>2019</v>
      </c>
      <c r="K1" s="55">
        <v>2020</v>
      </c>
    </row>
    <row r="2" spans="1:17" x14ac:dyDescent="0.35">
      <c r="A2" s="22" t="s">
        <v>101</v>
      </c>
      <c r="B2" s="23">
        <v>38.69976268525911</v>
      </c>
      <c r="C2" s="23">
        <v>40.974773020359713</v>
      </c>
      <c r="D2" s="23">
        <v>38.126756498885193</v>
      </c>
      <c r="E2" s="23">
        <v>38.318445640511207</v>
      </c>
      <c r="F2" s="23">
        <v>40.740687830296309</v>
      </c>
      <c r="G2" s="23">
        <v>37.367637531773482</v>
      </c>
      <c r="H2" s="23">
        <v>38.611303524397186</v>
      </c>
      <c r="I2" s="23">
        <v>42.842823144232668</v>
      </c>
      <c r="J2" s="23">
        <v>40.469792300700981</v>
      </c>
      <c r="K2" s="23">
        <v>38.464727328778018</v>
      </c>
    </row>
    <row r="3" spans="1:17" x14ac:dyDescent="0.35">
      <c r="A3" s="22" t="s">
        <v>102</v>
      </c>
      <c r="B3" s="23">
        <v>42.178856407736248</v>
      </c>
      <c r="C3" s="23">
        <v>46.174683364292193</v>
      </c>
      <c r="D3" s="23">
        <v>43.880829892414368</v>
      </c>
      <c r="E3" s="23">
        <v>45.046984838210157</v>
      </c>
      <c r="F3" s="23">
        <v>45.923671652042202</v>
      </c>
      <c r="G3" s="23">
        <v>44.654152744094802</v>
      </c>
      <c r="H3" s="23">
        <v>43.213207307169</v>
      </c>
      <c r="I3" s="23">
        <v>43.937959990414967</v>
      </c>
      <c r="J3" s="23">
        <v>44.547783091847641</v>
      </c>
      <c r="K3" s="23">
        <v>43.524061017252308</v>
      </c>
    </row>
    <row r="4" spans="1:17" x14ac:dyDescent="0.35">
      <c r="A4" s="22" t="s">
        <v>103</v>
      </c>
      <c r="B4" s="23">
        <v>48.176635534673217</v>
      </c>
      <c r="C4" s="23">
        <v>49.604473600921757</v>
      </c>
      <c r="D4" s="23">
        <v>48.731841535610023</v>
      </c>
      <c r="E4" s="23">
        <v>48.896032874746517</v>
      </c>
      <c r="F4" s="23">
        <v>49.514348505350867</v>
      </c>
      <c r="G4" s="23">
        <v>50.129054318801558</v>
      </c>
      <c r="H4" s="23">
        <v>48.261720935708169</v>
      </c>
      <c r="I4" s="23">
        <v>49.158944120885828</v>
      </c>
      <c r="J4" s="23">
        <v>49.829788583307121</v>
      </c>
      <c r="K4" s="23">
        <v>48.506686169540387</v>
      </c>
    </row>
    <row r="5" spans="1:17" x14ac:dyDescent="0.35">
      <c r="A5" s="22" t="s">
        <v>104</v>
      </c>
      <c r="B5" s="23">
        <v>54.979302179559838</v>
      </c>
      <c r="C5" s="23">
        <v>54.930403454829403</v>
      </c>
      <c r="D5" s="23">
        <v>55.239591993857537</v>
      </c>
      <c r="E5" s="23">
        <v>56.149543580254658</v>
      </c>
      <c r="F5" s="23">
        <v>57.648669163603088</v>
      </c>
      <c r="G5" s="23">
        <v>58.890659213534477</v>
      </c>
      <c r="H5" s="23">
        <v>56.095569507658027</v>
      </c>
      <c r="I5" s="23">
        <v>56.784822344911923</v>
      </c>
      <c r="J5" s="23">
        <v>56.585269557763112</v>
      </c>
      <c r="K5" s="23">
        <v>55.709703313301702</v>
      </c>
    </row>
    <row r="6" spans="1:17" x14ac:dyDescent="0.35">
      <c r="A6" s="22" t="s">
        <v>105</v>
      </c>
      <c r="B6" s="23">
        <v>57.125502529347003</v>
      </c>
      <c r="C6" s="23">
        <v>57.884872046632843</v>
      </c>
      <c r="D6" s="23">
        <v>58.279092348020619</v>
      </c>
      <c r="E6" s="23">
        <v>59.42460692448693</v>
      </c>
      <c r="F6" s="23">
        <v>60.182426862309079</v>
      </c>
      <c r="G6" s="23">
        <v>63.219187561368138</v>
      </c>
      <c r="H6" s="23">
        <v>59.709285288254108</v>
      </c>
      <c r="I6" s="23">
        <v>61.120209666033347</v>
      </c>
      <c r="J6" s="23">
        <v>60.102789194733873</v>
      </c>
      <c r="K6" s="23">
        <v>59.253940513820801</v>
      </c>
    </row>
    <row r="7" spans="1:17" x14ac:dyDescent="0.35">
      <c r="A7" s="22" t="s">
        <v>106</v>
      </c>
      <c r="B7" s="23">
        <v>56.692243421389378</v>
      </c>
      <c r="C7" s="23">
        <v>57.381204059143563</v>
      </c>
      <c r="D7" s="23">
        <v>58.491938468936581</v>
      </c>
      <c r="E7" s="23">
        <v>59.886971357355492</v>
      </c>
      <c r="F7" s="23">
        <v>61.103811747017922</v>
      </c>
      <c r="G7" s="23">
        <v>62.604019440226132</v>
      </c>
      <c r="H7" s="23">
        <v>59.332342780989357</v>
      </c>
      <c r="I7" s="23">
        <v>60.652114622808398</v>
      </c>
      <c r="J7" s="23">
        <v>59.635383475722747</v>
      </c>
      <c r="K7" s="23">
        <v>58.36697696310793</v>
      </c>
    </row>
    <row r="8" spans="1:17" x14ac:dyDescent="0.35">
      <c r="A8" s="22" t="s">
        <v>107</v>
      </c>
      <c r="B8" s="23">
        <v>55.997567932090647</v>
      </c>
      <c r="C8" s="23">
        <v>57.94681440506583</v>
      </c>
      <c r="D8" s="23">
        <v>58.924519536598297</v>
      </c>
      <c r="E8" s="23">
        <v>59.545826014110922</v>
      </c>
      <c r="F8" s="23">
        <v>61.213276949040853</v>
      </c>
      <c r="G8" s="23">
        <v>62.921515907201027</v>
      </c>
      <c r="H8" s="23">
        <v>59.863679791475953</v>
      </c>
      <c r="I8" s="23">
        <v>61.783677803456953</v>
      </c>
      <c r="J8" s="23">
        <v>60.552613862449071</v>
      </c>
      <c r="K8" s="23">
        <v>58.965495788145233</v>
      </c>
    </row>
    <row r="9" spans="1:17" x14ac:dyDescent="0.35">
      <c r="A9" s="22" t="s">
        <v>108</v>
      </c>
      <c r="B9" s="23">
        <v>59.093517016858883</v>
      </c>
      <c r="C9" s="23">
        <v>61.078360458071238</v>
      </c>
      <c r="D9" s="23">
        <v>61.996802477091499</v>
      </c>
      <c r="E9" s="23">
        <v>63.156550057078277</v>
      </c>
      <c r="F9" s="23">
        <v>65.051812988158673</v>
      </c>
      <c r="G9" s="23">
        <v>67.432102697557355</v>
      </c>
      <c r="H9" s="23">
        <v>64.745712734573104</v>
      </c>
      <c r="I9" s="23">
        <v>64.789323673815176</v>
      </c>
      <c r="J9" s="23">
        <v>63.816150773753485</v>
      </c>
      <c r="K9" s="23">
        <v>62.786616763491097</v>
      </c>
    </row>
    <row r="10" spans="1:17" x14ac:dyDescent="0.35">
      <c r="A10" s="22" t="s">
        <v>109</v>
      </c>
      <c r="B10" s="23">
        <v>69.247682971392308</v>
      </c>
      <c r="C10" s="23">
        <v>70.800828993304577</v>
      </c>
      <c r="D10" s="23">
        <v>71.724850120357814</v>
      </c>
      <c r="E10" s="23">
        <v>73.789590578529427</v>
      </c>
      <c r="F10" s="23">
        <v>75.091610842587016</v>
      </c>
      <c r="G10" s="23">
        <v>77.395551781197767</v>
      </c>
      <c r="H10" s="23">
        <v>74.579229610339752</v>
      </c>
      <c r="I10" s="23">
        <v>75.420840747305917</v>
      </c>
      <c r="J10" s="23">
        <v>74.175663493715362</v>
      </c>
      <c r="K10" s="23">
        <v>72.021303856780705</v>
      </c>
    </row>
    <row r="11" spans="1:17" x14ac:dyDescent="0.35">
      <c r="A11" s="22" t="s">
        <v>110</v>
      </c>
      <c r="B11" s="23">
        <v>82.590410004044514</v>
      </c>
      <c r="C11" s="23">
        <v>82.094419053285023</v>
      </c>
      <c r="D11" s="23">
        <v>84.181397849463579</v>
      </c>
      <c r="E11" s="23">
        <v>86.585554235367553</v>
      </c>
      <c r="F11" s="23">
        <v>88.089619812476315</v>
      </c>
      <c r="G11" s="23">
        <v>89.794333590491263</v>
      </c>
      <c r="H11" s="23">
        <v>87.314391189641711</v>
      </c>
      <c r="I11" s="23">
        <v>87.860628902616085</v>
      </c>
      <c r="J11" s="23">
        <v>84.660424535403351</v>
      </c>
      <c r="K11" s="23">
        <v>88.272325645195139</v>
      </c>
    </row>
    <row r="12" spans="1:17" x14ac:dyDescent="0.35">
      <c r="A12" s="22" t="s">
        <v>100</v>
      </c>
      <c r="B12" s="23">
        <v>101.8221876304608</v>
      </c>
      <c r="C12" s="23">
        <v>96.907043739350215</v>
      </c>
      <c r="D12" s="23">
        <v>98.299006935713436</v>
      </c>
      <c r="E12" s="23">
        <v>102.0508765021402</v>
      </c>
      <c r="F12" s="23">
        <v>100.211525202513</v>
      </c>
      <c r="G12" s="23">
        <v>107.8605292936705</v>
      </c>
      <c r="H12" s="23">
        <v>101.6142409671085</v>
      </c>
      <c r="I12" s="23">
        <v>105.48346630680621</v>
      </c>
      <c r="J12" s="23">
        <v>103.6214224345394</v>
      </c>
      <c r="K12" s="23">
        <v>107.899812241985</v>
      </c>
    </row>
    <row r="15" spans="1:17" x14ac:dyDescent="0.35">
      <c r="A15"/>
      <c r="B15"/>
      <c r="C15"/>
      <c r="D15"/>
      <c r="E15"/>
      <c r="F15"/>
      <c r="G15"/>
      <c r="H15"/>
      <c r="I15"/>
      <c r="J15"/>
      <c r="K15"/>
    </row>
    <row r="16" spans="1:17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</row>
    <row r="17" spans="1:17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</row>
    <row r="18" spans="1:17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</row>
    <row r="19" spans="1:17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</row>
    <row r="20" spans="1:17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</row>
    <row r="21" spans="1:17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</row>
    <row r="22" spans="1:17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</row>
    <row r="23" spans="1:17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</row>
    <row r="24" spans="1:17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x14ac:dyDescent="0.35">
      <c r="A28"/>
      <c r="B28"/>
      <c r="C28"/>
      <c r="D28"/>
      <c r="E28"/>
      <c r="F28"/>
      <c r="G28"/>
      <c r="H28"/>
      <c r="I28"/>
      <c r="J28"/>
      <c r="K28"/>
    </row>
    <row r="29" spans="1:17" x14ac:dyDescent="0.35">
      <c r="A29"/>
      <c r="B29"/>
      <c r="C29"/>
      <c r="D29"/>
      <c r="E29"/>
      <c r="F29"/>
      <c r="G29"/>
      <c r="H29"/>
      <c r="I29"/>
      <c r="J29"/>
      <c r="K29"/>
    </row>
    <row r="30" spans="1:17" x14ac:dyDescent="0.35">
      <c r="A30"/>
      <c r="B30"/>
      <c r="C30"/>
      <c r="D30"/>
      <c r="E30"/>
      <c r="F30"/>
      <c r="G30"/>
      <c r="H30"/>
      <c r="I30"/>
      <c r="J30"/>
      <c r="K30"/>
    </row>
    <row r="31" spans="1:17" x14ac:dyDescent="0.35">
      <c r="A31"/>
      <c r="B31"/>
      <c r="C31"/>
      <c r="D31"/>
      <c r="E31"/>
      <c r="F31"/>
      <c r="G31"/>
      <c r="H31"/>
      <c r="I31"/>
      <c r="J31"/>
      <c r="K31"/>
    </row>
    <row r="32" spans="1:17" x14ac:dyDescent="0.35">
      <c r="A32"/>
      <c r="B32"/>
      <c r="C32"/>
      <c r="D32"/>
      <c r="E32"/>
      <c r="F32"/>
      <c r="G32"/>
      <c r="H32"/>
      <c r="I32"/>
      <c r="J32"/>
      <c r="K32"/>
    </row>
    <row r="33" spans="1:11" x14ac:dyDescent="0.35">
      <c r="A33"/>
      <c r="B33"/>
      <c r="C33"/>
      <c r="D33"/>
      <c r="E33"/>
      <c r="F33"/>
      <c r="G33"/>
      <c r="H33"/>
      <c r="I33"/>
      <c r="J33"/>
      <c r="K33"/>
    </row>
    <row r="34" spans="1:11" x14ac:dyDescent="0.35">
      <c r="A34"/>
      <c r="B34"/>
      <c r="C34"/>
      <c r="D34"/>
      <c r="E34"/>
      <c r="F34"/>
      <c r="G34"/>
      <c r="H34"/>
      <c r="I34"/>
      <c r="J34"/>
      <c r="K34"/>
    </row>
    <row r="35" spans="1:11" x14ac:dyDescent="0.35">
      <c r="A35"/>
      <c r="B35"/>
      <c r="C35"/>
      <c r="D35"/>
      <c r="E35"/>
      <c r="F35"/>
      <c r="G35"/>
      <c r="H35"/>
      <c r="I35"/>
      <c r="J35"/>
      <c r="K35"/>
    </row>
    <row r="36" spans="1:11" x14ac:dyDescent="0.35">
      <c r="A36"/>
      <c r="B36"/>
      <c r="C36"/>
      <c r="D36"/>
      <c r="E36"/>
      <c r="F36"/>
      <c r="G36"/>
      <c r="H36"/>
      <c r="I36"/>
      <c r="J36"/>
      <c r="K3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0"/>
  <sheetViews>
    <sheetView workbookViewId="0"/>
  </sheetViews>
  <sheetFormatPr defaultRowHeight="14.5" x14ac:dyDescent="0.35"/>
  <cols>
    <col min="1" max="1" width="29.26953125" bestFit="1" customWidth="1"/>
    <col min="2" max="2" width="9.81640625" bestFit="1" customWidth="1"/>
    <col min="3" max="3" width="9.453125" bestFit="1" customWidth="1"/>
    <col min="4" max="4" width="9.81640625" bestFit="1" customWidth="1"/>
    <col min="5" max="5" width="9.453125" bestFit="1" customWidth="1"/>
    <col min="6" max="6" width="9.81640625" bestFit="1" customWidth="1"/>
    <col min="7" max="7" width="9.453125" bestFit="1" customWidth="1"/>
    <col min="8" max="8" width="9.81640625" bestFit="1" customWidth="1"/>
    <col min="9" max="9" width="9.453125" bestFit="1" customWidth="1"/>
    <col min="10" max="10" width="9.81640625" bestFit="1" customWidth="1"/>
    <col min="11" max="11" width="9.453125" bestFit="1" customWidth="1"/>
    <col min="12" max="12" width="9.81640625" customWidth="1"/>
    <col min="14" max="14" width="9.81640625" customWidth="1"/>
  </cols>
  <sheetData>
    <row r="1" spans="1:15" ht="52" x14ac:dyDescent="0.35">
      <c r="A1" s="27" t="s">
        <v>218</v>
      </c>
      <c r="B1" s="17" t="s">
        <v>195</v>
      </c>
      <c r="C1" s="17" t="s">
        <v>196</v>
      </c>
      <c r="D1" s="17" t="s">
        <v>197</v>
      </c>
      <c r="E1" s="17" t="s">
        <v>198</v>
      </c>
      <c r="F1" s="17" t="s">
        <v>199</v>
      </c>
      <c r="G1" s="17" t="s">
        <v>200</v>
      </c>
      <c r="H1" s="17" t="s">
        <v>201</v>
      </c>
      <c r="I1" s="17" t="s">
        <v>202</v>
      </c>
      <c r="J1" s="17" t="s">
        <v>194</v>
      </c>
      <c r="K1" s="17" t="s">
        <v>193</v>
      </c>
      <c r="L1" s="17" t="s">
        <v>314</v>
      </c>
      <c r="M1" s="17" t="s">
        <v>315</v>
      </c>
      <c r="N1" s="17" t="s">
        <v>374</v>
      </c>
      <c r="O1" s="17" t="s">
        <v>375</v>
      </c>
    </row>
    <row r="2" spans="1:15" x14ac:dyDescent="0.35">
      <c r="A2" s="21" t="s">
        <v>66</v>
      </c>
      <c r="B2" s="25">
        <v>10743</v>
      </c>
      <c r="C2" s="32">
        <v>2.731995859918775E-2</v>
      </c>
      <c r="D2" s="25">
        <v>10922</v>
      </c>
      <c r="E2" s="32">
        <v>2.7735876846815274E-2</v>
      </c>
      <c r="F2" s="25">
        <v>10632</v>
      </c>
      <c r="G2" s="32">
        <v>2.7210327230289658E-2</v>
      </c>
      <c r="H2" s="25">
        <v>10541</v>
      </c>
      <c r="I2" s="32">
        <v>2.805001689760054E-2</v>
      </c>
      <c r="J2" s="25">
        <v>10612</v>
      </c>
      <c r="K2" s="32">
        <v>2.7218072882468813E-2</v>
      </c>
      <c r="L2" s="83">
        <v>11059</v>
      </c>
      <c r="M2" s="82">
        <v>2.7307469918203073E-2</v>
      </c>
      <c r="N2" s="83">
        <v>11152</v>
      </c>
      <c r="O2" s="82">
        <v>2.7115549021603111E-2</v>
      </c>
    </row>
    <row r="3" spans="1:15" x14ac:dyDescent="0.35">
      <c r="A3" s="21" t="s">
        <v>67</v>
      </c>
      <c r="B3" s="25">
        <v>15661</v>
      </c>
      <c r="C3" s="32">
        <v>3.9826665886798784E-2</v>
      </c>
      <c r="D3" s="25">
        <v>15868</v>
      </c>
      <c r="E3" s="32">
        <v>4.0295998334120564E-2</v>
      </c>
      <c r="F3" s="25">
        <v>15608</v>
      </c>
      <c r="G3" s="32">
        <v>3.9945333654097158E-2</v>
      </c>
      <c r="H3" s="25">
        <v>14909</v>
      </c>
      <c r="I3" s="32">
        <v>3.967343723805393E-2</v>
      </c>
      <c r="J3" s="25">
        <v>15666</v>
      </c>
      <c r="K3" s="32">
        <v>4.0180769862114246E-2</v>
      </c>
      <c r="L3" s="83">
        <v>16343</v>
      </c>
      <c r="M3" s="82">
        <v>4.0355092520571512E-2</v>
      </c>
      <c r="N3" s="83">
        <v>16656</v>
      </c>
      <c r="O3" s="82">
        <v>4.049826153370694E-2</v>
      </c>
    </row>
    <row r="4" spans="1:15" x14ac:dyDescent="0.35">
      <c r="A4" s="21" t="s">
        <v>68</v>
      </c>
      <c r="B4" s="25">
        <v>14383</v>
      </c>
      <c r="C4" s="32">
        <v>3.6576651264276033E-2</v>
      </c>
      <c r="D4" s="25">
        <v>14337</v>
      </c>
      <c r="E4" s="32">
        <v>3.6408099830872606E-2</v>
      </c>
      <c r="F4" s="25">
        <v>14180</v>
      </c>
      <c r="G4" s="32">
        <v>3.6290673450480378E-2</v>
      </c>
      <c r="H4" s="25">
        <v>13494</v>
      </c>
      <c r="I4" s="32">
        <v>3.5908066408900645E-2</v>
      </c>
      <c r="J4" s="25">
        <v>13856</v>
      </c>
      <c r="K4" s="32">
        <v>3.5538411030860147E-2</v>
      </c>
      <c r="L4" s="83">
        <v>14341</v>
      </c>
      <c r="M4" s="82">
        <v>3.541163532636251E-2</v>
      </c>
      <c r="N4" s="83">
        <v>14723</v>
      </c>
      <c r="O4" s="82">
        <v>3.5798263482882398E-2</v>
      </c>
    </row>
    <row r="5" spans="1:15" x14ac:dyDescent="0.35">
      <c r="A5" s="21" t="s">
        <v>328</v>
      </c>
      <c r="B5" s="25">
        <v>8035</v>
      </c>
      <c r="C5" s="32">
        <v>2.0433386143951744E-2</v>
      </c>
      <c r="D5" s="25">
        <v>7984</v>
      </c>
      <c r="E5" s="32">
        <v>2.0274971685128471E-2</v>
      </c>
      <c r="F5" s="25">
        <v>7889</v>
      </c>
      <c r="G5" s="32">
        <v>2.0190206124882912E-2</v>
      </c>
      <c r="H5" s="25">
        <v>7724</v>
      </c>
      <c r="I5" s="32">
        <v>2.055386875221199E-2</v>
      </c>
      <c r="J5" s="25">
        <v>8024</v>
      </c>
      <c r="K5" s="32">
        <v>2.0580269205515429E-2</v>
      </c>
      <c r="L5" s="83">
        <v>8229</v>
      </c>
      <c r="M5" s="82">
        <v>2.0319468131261956E-2</v>
      </c>
      <c r="N5" s="83">
        <v>8574</v>
      </c>
      <c r="O5" s="82">
        <v>2.084720826694067E-2</v>
      </c>
    </row>
    <row r="6" spans="1:15" x14ac:dyDescent="0.35">
      <c r="A6" s="21" t="s">
        <v>69</v>
      </c>
      <c r="B6" s="25">
        <v>10094</v>
      </c>
      <c r="C6" s="32">
        <v>2.5669520813571736E-2</v>
      </c>
      <c r="D6" s="25">
        <v>10202</v>
      </c>
      <c r="E6" s="32">
        <v>2.590747258663335E-2</v>
      </c>
      <c r="F6" s="25">
        <v>9921</v>
      </c>
      <c r="G6" s="32">
        <v>2.5390674986051891E-2</v>
      </c>
      <c r="H6" s="25">
        <v>10000</v>
      </c>
      <c r="I6" s="32">
        <v>2.6610394552320026E-2</v>
      </c>
      <c r="J6" s="25">
        <v>10170</v>
      </c>
      <c r="K6" s="32">
        <v>2.6084413985554826E-2</v>
      </c>
      <c r="L6" s="83">
        <v>10428</v>
      </c>
      <c r="M6" s="82">
        <v>2.5749425976807898E-2</v>
      </c>
      <c r="N6" s="83">
        <v>10596</v>
      </c>
      <c r="O6" s="82">
        <v>2.5763662819091829E-2</v>
      </c>
    </row>
    <row r="7" spans="1:15" x14ac:dyDescent="0.35">
      <c r="A7" s="21" t="s">
        <v>331</v>
      </c>
      <c r="B7" s="25">
        <v>10851</v>
      </c>
      <c r="C7" s="32">
        <v>2.7594607722217841E-2</v>
      </c>
      <c r="D7" s="25">
        <v>10429</v>
      </c>
      <c r="E7" s="32">
        <v>2.648392781866293E-2</v>
      </c>
      <c r="F7" s="25">
        <v>10544</v>
      </c>
      <c r="G7" s="32">
        <v>2.6985110074884706E-2</v>
      </c>
      <c r="H7" s="25">
        <v>10353</v>
      </c>
      <c r="I7" s="32">
        <v>2.7549741480016925E-2</v>
      </c>
      <c r="J7" s="25">
        <v>10584</v>
      </c>
      <c r="K7" s="32">
        <v>2.7146257386736705E-2</v>
      </c>
      <c r="L7" s="83">
        <v>11431</v>
      </c>
      <c r="M7" s="82">
        <v>2.8226093523735653E-2</v>
      </c>
      <c r="N7" s="83">
        <v>11095</v>
      </c>
      <c r="O7" s="82">
        <v>2.697695539676509E-2</v>
      </c>
    </row>
    <row r="8" spans="1:15" x14ac:dyDescent="0.35">
      <c r="A8" s="21" t="s">
        <v>70</v>
      </c>
      <c r="B8" s="25">
        <v>15879</v>
      </c>
      <c r="C8" s="32">
        <v>4.0381050227729899E-2</v>
      </c>
      <c r="D8" s="25">
        <v>15953</v>
      </c>
      <c r="E8" s="32">
        <v>4.0511851614836482E-2</v>
      </c>
      <c r="F8" s="25">
        <v>15955</v>
      </c>
      <c r="G8" s="32">
        <v>4.0833405846432615E-2</v>
      </c>
      <c r="H8" s="25">
        <v>14631</v>
      </c>
      <c r="I8" s="32">
        <v>3.8933668269499434E-2</v>
      </c>
      <c r="J8" s="25">
        <v>15074</v>
      </c>
      <c r="K8" s="32">
        <v>3.8662385095206829E-2</v>
      </c>
      <c r="L8" s="83">
        <v>16373</v>
      </c>
      <c r="M8" s="82">
        <v>4.0429108914154431E-2</v>
      </c>
      <c r="N8" s="83">
        <v>15831</v>
      </c>
      <c r="O8" s="82">
        <v>3.8492312555894838E-2</v>
      </c>
    </row>
    <row r="9" spans="1:15" x14ac:dyDescent="0.35">
      <c r="A9" s="21" t="s">
        <v>71</v>
      </c>
      <c r="B9" s="25">
        <v>10758</v>
      </c>
      <c r="C9" s="32">
        <v>2.7358104310719708E-2</v>
      </c>
      <c r="D9" s="25">
        <v>10824</v>
      </c>
      <c r="E9" s="32">
        <v>2.7487010711401624E-2</v>
      </c>
      <c r="F9" s="25">
        <v>10434</v>
      </c>
      <c r="G9" s="32">
        <v>2.6703588630628508E-2</v>
      </c>
      <c r="H9" s="25">
        <v>10165</v>
      </c>
      <c r="I9" s="32">
        <v>2.7049466062433306E-2</v>
      </c>
      <c r="J9" s="25">
        <v>10647</v>
      </c>
      <c r="K9" s="32">
        <v>2.7307842252133945E-2</v>
      </c>
      <c r="L9" s="83">
        <v>11028</v>
      </c>
      <c r="M9" s="82">
        <v>2.7230982511239555E-2</v>
      </c>
      <c r="N9" s="83">
        <v>11120</v>
      </c>
      <c r="O9" s="82">
        <v>2.7037685715961809E-2</v>
      </c>
    </row>
    <row r="10" spans="1:15" x14ac:dyDescent="0.35">
      <c r="A10" s="21" t="s">
        <v>72</v>
      </c>
      <c r="B10" s="25">
        <v>5987</v>
      </c>
      <c r="C10" s="32">
        <v>1.5225224996121852E-2</v>
      </c>
      <c r="D10" s="25">
        <v>6032</v>
      </c>
      <c r="E10" s="32">
        <v>1.531796457974636E-2</v>
      </c>
      <c r="F10" s="25">
        <v>5758</v>
      </c>
      <c r="G10" s="32">
        <v>1.4736367963883359E-2</v>
      </c>
      <c r="H10" s="25">
        <v>5573</v>
      </c>
      <c r="I10" s="32">
        <v>1.482997288400795E-2</v>
      </c>
      <c r="J10" s="25">
        <v>5570</v>
      </c>
      <c r="K10" s="32">
        <v>1.428615397242285E-2</v>
      </c>
      <c r="L10" s="83">
        <v>5836</v>
      </c>
      <c r="M10" s="82">
        <v>1.4410592393065207E-2</v>
      </c>
      <c r="N10" s="83">
        <v>5820</v>
      </c>
      <c r="O10" s="82">
        <v>1.4151049026628179E-2</v>
      </c>
    </row>
    <row r="11" spans="1:15" x14ac:dyDescent="0.35">
      <c r="A11" s="21" t="s">
        <v>73</v>
      </c>
      <c r="B11" s="25">
        <v>11354</v>
      </c>
      <c r="C11" s="32">
        <v>2.8873760582256141E-2</v>
      </c>
      <c r="D11" s="25">
        <v>11334</v>
      </c>
      <c r="E11" s="32">
        <v>2.8782130395697155E-2</v>
      </c>
      <c r="F11" s="25">
        <v>10934</v>
      </c>
      <c r="G11" s="32">
        <v>2.798323155906576E-2</v>
      </c>
      <c r="H11" s="25">
        <v>10696</v>
      </c>
      <c r="I11" s="32">
        <v>2.8462478013161503E-2</v>
      </c>
      <c r="J11" s="25">
        <v>10748</v>
      </c>
      <c r="K11" s="32">
        <v>2.7566891004596191E-2</v>
      </c>
      <c r="L11" s="83">
        <v>11112</v>
      </c>
      <c r="M11" s="82">
        <v>2.7438400492486963E-2</v>
      </c>
      <c r="N11" s="83">
        <v>11280</v>
      </c>
      <c r="O11" s="82">
        <v>2.7426775958925832E-2</v>
      </c>
    </row>
    <row r="12" spans="1:15" x14ac:dyDescent="0.35">
      <c r="A12" s="21" t="s">
        <v>74</v>
      </c>
      <c r="B12" s="25">
        <v>25384</v>
      </c>
      <c r="C12" s="32">
        <v>6.4552716101813443E-2</v>
      </c>
      <c r="D12" s="25">
        <v>25151</v>
      </c>
      <c r="E12" s="32">
        <v>6.3869716038660596E-2</v>
      </c>
      <c r="F12" s="25">
        <v>24773</v>
      </c>
      <c r="G12" s="32">
        <v>6.3401188532351938E-2</v>
      </c>
      <c r="H12" s="25">
        <v>22791</v>
      </c>
      <c r="I12" s="32">
        <v>6.0647750224192574E-2</v>
      </c>
      <c r="J12" s="25">
        <v>23085</v>
      </c>
      <c r="K12" s="32">
        <v>5.9209311391989497E-2</v>
      </c>
      <c r="L12" s="83">
        <v>24600</v>
      </c>
      <c r="M12" s="82">
        <v>6.0743758958629324E-2</v>
      </c>
      <c r="N12" s="83">
        <v>23984</v>
      </c>
      <c r="O12" s="82">
        <v>5.8315938994652657E-2</v>
      </c>
    </row>
    <row r="13" spans="1:15" x14ac:dyDescent="0.35">
      <c r="A13" s="21" t="s">
        <v>327</v>
      </c>
      <c r="B13" s="25">
        <v>12185</v>
      </c>
      <c r="C13" s="32">
        <v>3.0987033001126572E-2</v>
      </c>
      <c r="D13" s="25">
        <v>12173</v>
      </c>
      <c r="E13" s="32">
        <v>3.0912729248881374E-2</v>
      </c>
      <c r="F13" s="25">
        <v>12005</v>
      </c>
      <c r="G13" s="32">
        <v>3.0724226711778345E-2</v>
      </c>
      <c r="H13" s="25">
        <v>11362</v>
      </c>
      <c r="I13" s="32">
        <v>3.0234730290346016E-2</v>
      </c>
      <c r="J13" s="25">
        <v>12133</v>
      </c>
      <c r="K13" s="32">
        <v>3.1119193204202231E-2</v>
      </c>
      <c r="L13" s="83">
        <v>12506</v>
      </c>
      <c r="M13" s="82">
        <v>3.0880548104971879E-2</v>
      </c>
      <c r="N13" s="83">
        <v>12858</v>
      </c>
      <c r="O13" s="82">
        <v>3.1263608213972803E-2</v>
      </c>
    </row>
    <row r="14" spans="1:15" x14ac:dyDescent="0.35">
      <c r="A14" s="21" t="s">
        <v>75</v>
      </c>
      <c r="B14" s="25">
        <v>9598</v>
      </c>
      <c r="C14" s="32">
        <v>2.4408169285581684E-2</v>
      </c>
      <c r="D14" s="25">
        <v>9588</v>
      </c>
      <c r="E14" s="32">
        <v>2.4348250064755984E-2</v>
      </c>
      <c r="F14" s="25">
        <v>9416</v>
      </c>
      <c r="G14" s="32">
        <v>2.4098235628330272E-2</v>
      </c>
      <c r="H14" s="25">
        <v>9076</v>
      </c>
      <c r="I14" s="32">
        <v>2.4151594095685656E-2</v>
      </c>
      <c r="J14" s="25">
        <v>9539</v>
      </c>
      <c r="K14" s="32">
        <v>2.4466000492449114E-2</v>
      </c>
      <c r="L14" s="83">
        <v>9757</v>
      </c>
      <c r="M14" s="82">
        <v>2.4092552632522364E-2</v>
      </c>
      <c r="N14" s="83">
        <v>10058</v>
      </c>
      <c r="O14" s="82">
        <v>2.445553937339446E-2</v>
      </c>
    </row>
    <row r="15" spans="1:15" x14ac:dyDescent="0.35">
      <c r="A15" s="21" t="s">
        <v>76</v>
      </c>
      <c r="B15" s="25">
        <v>5196</v>
      </c>
      <c r="C15" s="32">
        <v>1.3213674474669977E-2</v>
      </c>
      <c r="D15" s="25">
        <v>5287</v>
      </c>
      <c r="E15" s="32">
        <v>1.3426074060530339E-2</v>
      </c>
      <c r="F15" s="25">
        <v>5339</v>
      </c>
      <c r="G15" s="32">
        <v>1.3664027189852943E-2</v>
      </c>
      <c r="H15" s="25">
        <v>5668</v>
      </c>
      <c r="I15" s="32">
        <v>1.5082771632254991E-2</v>
      </c>
      <c r="J15" s="25">
        <v>5909</v>
      </c>
      <c r="K15" s="32">
        <v>1.515563443860801E-2</v>
      </c>
      <c r="L15" s="83">
        <v>6066</v>
      </c>
      <c r="M15" s="82">
        <v>1.4978521741803273E-2</v>
      </c>
      <c r="N15" s="83">
        <v>6241</v>
      </c>
      <c r="O15" s="82">
        <v>1.517469015256424E-2</v>
      </c>
    </row>
    <row r="16" spans="1:15" x14ac:dyDescent="0.35">
      <c r="A16" s="21" t="s">
        <v>78</v>
      </c>
      <c r="B16" s="25">
        <v>93976</v>
      </c>
      <c r="C16" s="32">
        <v>0.23898542579514737</v>
      </c>
      <c r="D16" s="25">
        <v>95147</v>
      </c>
      <c r="E16" s="32">
        <v>0.24162108353268019</v>
      </c>
      <c r="F16" s="25">
        <v>96182</v>
      </c>
      <c r="G16" s="32">
        <v>0.24615723228590294</v>
      </c>
      <c r="H16" s="25">
        <v>126209</v>
      </c>
      <c r="I16" s="32">
        <v>0.33584712860537586</v>
      </c>
      <c r="J16" s="25">
        <v>132081</v>
      </c>
      <c r="K16" s="32">
        <v>0.33876651756401838</v>
      </c>
      <c r="L16" s="83">
        <v>134675</v>
      </c>
      <c r="M16" s="82">
        <v>0.33254727051114613</v>
      </c>
      <c r="N16" s="83">
        <v>135089</v>
      </c>
      <c r="O16" s="82">
        <v>0.3284623275289098</v>
      </c>
    </row>
    <row r="17" spans="1:16" x14ac:dyDescent="0.35">
      <c r="A17" s="21" t="s">
        <v>77</v>
      </c>
      <c r="B17" s="25">
        <v>133145</v>
      </c>
      <c r="C17" s="32">
        <v>0.33859405079482946</v>
      </c>
      <c r="D17" s="25">
        <v>132555</v>
      </c>
      <c r="E17" s="32">
        <v>0.33661684265057673</v>
      </c>
      <c r="F17" s="25">
        <v>131164</v>
      </c>
      <c r="G17" s="32">
        <v>0.33568617013108665</v>
      </c>
      <c r="H17" s="25">
        <v>92601</v>
      </c>
      <c r="I17" s="32">
        <v>0.24641491459393869</v>
      </c>
      <c r="J17" s="25">
        <v>96190</v>
      </c>
      <c r="K17" s="32">
        <v>0.24671187623112278</v>
      </c>
      <c r="L17" s="83">
        <v>101196</v>
      </c>
      <c r="M17" s="82">
        <v>0.24987907834303269</v>
      </c>
      <c r="N17" s="83">
        <v>106200</v>
      </c>
      <c r="O17" s="82">
        <v>0.25822017195808128</v>
      </c>
    </row>
    <row r="18" spans="1:16" x14ac:dyDescent="0.35">
      <c r="A18" s="28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4"/>
      <c r="N18" s="14"/>
    </row>
    <row r="19" spans="1:16" x14ac:dyDescent="0.35">
      <c r="A19" s="28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4"/>
      <c r="N19" s="14"/>
    </row>
    <row r="20" spans="1:16" x14ac:dyDescent="0.35">
      <c r="P20" s="26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53"/>
  <sheetViews>
    <sheetView workbookViewId="0"/>
  </sheetViews>
  <sheetFormatPr defaultRowHeight="14.5" x14ac:dyDescent="0.35"/>
  <cols>
    <col min="1" max="1" width="30.1796875" bestFit="1" customWidth="1"/>
    <col min="2" max="8" width="10.1796875" customWidth="1"/>
    <col min="13" max="13" width="8.7265625" customWidth="1"/>
  </cols>
  <sheetData>
    <row r="1" spans="1:13" s="3" customFormat="1" x14ac:dyDescent="0.35">
      <c r="A1" s="57" t="s">
        <v>218</v>
      </c>
      <c r="B1" s="60">
        <v>2014</v>
      </c>
      <c r="C1" s="60">
        <v>2015</v>
      </c>
      <c r="D1" s="61">
        <v>2016</v>
      </c>
      <c r="E1" s="61">
        <v>2017</v>
      </c>
      <c r="F1" s="62">
        <v>2018</v>
      </c>
      <c r="G1" s="61">
        <v>2019</v>
      </c>
      <c r="H1" s="62">
        <v>2020</v>
      </c>
      <c r="K1"/>
      <c r="L1"/>
      <c r="M1"/>
    </row>
    <row r="2" spans="1:13" s="3" customFormat="1" x14ac:dyDescent="0.35">
      <c r="A2" s="58" t="s">
        <v>66</v>
      </c>
      <c r="B2" s="53">
        <v>0.1055797518156322</v>
      </c>
      <c r="C2" s="53">
        <v>9.9309838691908861E-2</v>
      </c>
      <c r="D2" s="53">
        <v>9.6854297491281716E-2</v>
      </c>
      <c r="E2" s="32">
        <v>9.3925455503106825E-2</v>
      </c>
      <c r="F2" s="63">
        <v>0.10383841865321573</v>
      </c>
      <c r="G2" s="32">
        <v>9.6508099282977752E-2</v>
      </c>
      <c r="H2" s="63">
        <v>9.386270448443465E-2</v>
      </c>
      <c r="I2" s="75"/>
      <c r="J2" s="75"/>
      <c r="K2"/>
      <c r="L2"/>
      <c r="M2"/>
    </row>
    <row r="3" spans="1:13" s="3" customFormat="1" x14ac:dyDescent="0.35">
      <c r="A3" s="58" t="s">
        <v>67</v>
      </c>
      <c r="B3" s="53">
        <v>0.10437167271843857</v>
      </c>
      <c r="C3" s="53">
        <v>0.10278503649543073</v>
      </c>
      <c r="D3" s="53">
        <v>9.4192825921922435E-2</v>
      </c>
      <c r="E3" s="32">
        <v>9.0425789575413917E-2</v>
      </c>
      <c r="F3" s="63">
        <v>8.93244263633063E-2</v>
      </c>
      <c r="G3" s="32">
        <v>0.1025549470389039</v>
      </c>
      <c r="H3" s="63">
        <v>0.1068600040455724</v>
      </c>
      <c r="I3" s="75"/>
      <c r="J3" s="75"/>
      <c r="K3"/>
      <c r="L3"/>
      <c r="M3"/>
    </row>
    <row r="4" spans="1:13" s="3" customFormat="1" x14ac:dyDescent="0.35">
      <c r="A4" s="58" t="s">
        <v>68</v>
      </c>
      <c r="B4" s="53">
        <v>0.14335993680122996</v>
      </c>
      <c r="C4" s="53">
        <v>0.13911929526274111</v>
      </c>
      <c r="D4" s="53">
        <v>0.13343271962801498</v>
      </c>
      <c r="E4" s="32">
        <v>0.12981366074404971</v>
      </c>
      <c r="F4" s="63">
        <v>0.13286313005125486</v>
      </c>
      <c r="G4" s="32">
        <v>0.1365105609035015</v>
      </c>
      <c r="H4" s="63">
        <v>0.1323498303817352</v>
      </c>
      <c r="I4" s="75"/>
      <c r="J4" s="75"/>
      <c r="K4"/>
      <c r="L4"/>
      <c r="M4"/>
    </row>
    <row r="5" spans="1:13" x14ac:dyDescent="0.35">
      <c r="A5" s="59" t="s">
        <v>328</v>
      </c>
      <c r="B5" s="53">
        <v>0.14786286936225893</v>
      </c>
      <c r="C5" s="53">
        <v>0.12426656457164555</v>
      </c>
      <c r="D5" s="53">
        <v>0.1271515959272809</v>
      </c>
      <c r="E5" s="53">
        <v>0.1383246113403907</v>
      </c>
      <c r="F5" s="56">
        <v>0.12920801949282679</v>
      </c>
      <c r="G5" s="53">
        <v>0.14626856582260739</v>
      </c>
      <c r="H5" s="56">
        <v>0.16863452975207621</v>
      </c>
      <c r="I5" s="75"/>
      <c r="J5" s="75"/>
    </row>
    <row r="6" spans="1:13" x14ac:dyDescent="0.35">
      <c r="A6" s="59" t="s">
        <v>69</v>
      </c>
      <c r="B6" s="53">
        <v>0.17851407822159032</v>
      </c>
      <c r="C6" s="53">
        <v>0.18890648193841136</v>
      </c>
      <c r="D6" s="53">
        <v>0.17543433942754127</v>
      </c>
      <c r="E6" s="53">
        <v>0.18272058129527083</v>
      </c>
      <c r="F6" s="56">
        <v>0.17284700508529657</v>
      </c>
      <c r="G6" s="53">
        <v>0.2007995046159621</v>
      </c>
      <c r="H6" s="56">
        <v>0.20498046601940989</v>
      </c>
      <c r="I6" s="75"/>
      <c r="J6" s="75"/>
    </row>
    <row r="7" spans="1:13" x14ac:dyDescent="0.35">
      <c r="A7" s="59" t="s">
        <v>331</v>
      </c>
      <c r="B7" s="53">
        <v>9.4410060249985647E-2</v>
      </c>
      <c r="C7" s="53">
        <v>8.9237989148183733E-2</v>
      </c>
      <c r="D7" s="53">
        <v>8.3318545075131686E-2</v>
      </c>
      <c r="E7" s="53">
        <v>7.8907137742812522E-2</v>
      </c>
      <c r="F7" s="56">
        <v>7.6349677648436462E-2</v>
      </c>
      <c r="G7" s="53">
        <v>8.2577940463184923E-2</v>
      </c>
      <c r="H7" s="56">
        <v>8.7704065653324642E-2</v>
      </c>
      <c r="I7" s="75"/>
      <c r="J7" s="75"/>
    </row>
    <row r="8" spans="1:13" x14ac:dyDescent="0.35">
      <c r="A8" s="59" t="s">
        <v>70</v>
      </c>
      <c r="B8" s="53">
        <v>0.11761657455465818</v>
      </c>
      <c r="C8" s="53">
        <v>0.12022227187074529</v>
      </c>
      <c r="D8" s="53">
        <v>0.11234974658985841</v>
      </c>
      <c r="E8" s="53">
        <v>0.10377045357769504</v>
      </c>
      <c r="F8" s="56">
        <v>0.10085185758574178</v>
      </c>
      <c r="G8" s="53">
        <v>0.1074391712550361</v>
      </c>
      <c r="H8" s="56">
        <v>0.1046527745468447</v>
      </c>
      <c r="I8" s="75"/>
      <c r="J8" s="75"/>
    </row>
    <row r="9" spans="1:13" x14ac:dyDescent="0.35">
      <c r="A9" s="59" t="s">
        <v>71</v>
      </c>
      <c r="B9" s="53">
        <v>0.13862878492470537</v>
      </c>
      <c r="C9" s="53">
        <v>0.13001634484912572</v>
      </c>
      <c r="D9" s="53">
        <v>0.12222587916114896</v>
      </c>
      <c r="E9" s="53">
        <v>0.10669125325751277</v>
      </c>
      <c r="F9" s="56">
        <v>0.11951556237484369</v>
      </c>
      <c r="G9" s="53">
        <v>0.13722521235865959</v>
      </c>
      <c r="H9" s="56">
        <v>0.14503379299805319</v>
      </c>
      <c r="I9" s="75"/>
      <c r="J9" s="75"/>
    </row>
    <row r="10" spans="1:13" x14ac:dyDescent="0.35">
      <c r="A10" s="59" t="s">
        <v>72</v>
      </c>
      <c r="B10" s="53">
        <v>0.13307402244432656</v>
      </c>
      <c r="C10" s="53">
        <v>0.12146036607969064</v>
      </c>
      <c r="D10" s="53">
        <v>0.12783813367415603</v>
      </c>
      <c r="E10" s="53">
        <v>0.11361819395519894</v>
      </c>
      <c r="F10" s="56">
        <v>0.10710884582632546</v>
      </c>
      <c r="G10" s="53">
        <v>9.1208815307365076E-2</v>
      </c>
      <c r="H10" s="56">
        <v>0.1004420488212103</v>
      </c>
      <c r="I10" s="75"/>
      <c r="J10" s="75"/>
    </row>
    <row r="11" spans="1:13" x14ac:dyDescent="0.35">
      <c r="A11" s="59" t="s">
        <v>73</v>
      </c>
      <c r="B11" s="53">
        <v>0.14980238091733869</v>
      </c>
      <c r="C11" s="53">
        <v>0.1389157118804713</v>
      </c>
      <c r="D11" s="53">
        <v>0.12768154680650143</v>
      </c>
      <c r="E11" s="53">
        <v>0.13153789371890434</v>
      </c>
      <c r="F11" s="56">
        <v>0.13699417718537032</v>
      </c>
      <c r="G11" s="53">
        <v>0.1175610034933101</v>
      </c>
      <c r="H11" s="56">
        <v>0.1310926206777967</v>
      </c>
      <c r="I11" s="75"/>
      <c r="J11" s="75"/>
    </row>
    <row r="12" spans="1:13" x14ac:dyDescent="0.35">
      <c r="A12" s="59" t="s">
        <v>74</v>
      </c>
      <c r="B12" s="53">
        <v>0.15203848677617138</v>
      </c>
      <c r="C12" s="53">
        <v>0.14317233029023368</v>
      </c>
      <c r="D12" s="53">
        <v>0.13499203007757318</v>
      </c>
      <c r="E12" s="53">
        <v>0.12305413548264205</v>
      </c>
      <c r="F12" s="56">
        <v>0.12231244645621653</v>
      </c>
      <c r="G12" s="53">
        <v>0.1218677421265308</v>
      </c>
      <c r="H12" s="56">
        <v>0.1394056916969805</v>
      </c>
      <c r="I12" s="75"/>
      <c r="J12" s="75"/>
    </row>
    <row r="13" spans="1:13" x14ac:dyDescent="0.35">
      <c r="A13" s="59" t="s">
        <v>327</v>
      </c>
      <c r="B13" s="53">
        <v>0.12797032100560102</v>
      </c>
      <c r="C13" s="53">
        <v>0.12804690886627065</v>
      </c>
      <c r="D13" s="53">
        <v>0.10996474659196136</v>
      </c>
      <c r="E13" s="53">
        <v>0.10304721526087937</v>
      </c>
      <c r="F13" s="56">
        <v>0.10248243715151992</v>
      </c>
      <c r="G13" s="53">
        <v>0.10529094683008661</v>
      </c>
      <c r="H13" s="56">
        <v>0.11600390684050139</v>
      </c>
      <c r="I13" s="75"/>
      <c r="J13" s="75"/>
    </row>
    <row r="14" spans="1:13" x14ac:dyDescent="0.35">
      <c r="A14" s="59" t="s">
        <v>75</v>
      </c>
      <c r="B14" s="53">
        <v>0.11206482219300894</v>
      </c>
      <c r="C14" s="53">
        <v>0.12496047751791901</v>
      </c>
      <c r="D14" s="53">
        <v>0.11536045394982639</v>
      </c>
      <c r="E14" s="53">
        <v>0.1160321798400807</v>
      </c>
      <c r="F14" s="56">
        <v>0.11460588178626881</v>
      </c>
      <c r="G14" s="53">
        <v>0.1075637225689782</v>
      </c>
      <c r="H14" s="56">
        <v>0.12725045798561119</v>
      </c>
      <c r="I14" s="75"/>
      <c r="J14" s="75"/>
    </row>
    <row r="15" spans="1:13" x14ac:dyDescent="0.35">
      <c r="A15" s="59" t="s">
        <v>76</v>
      </c>
      <c r="B15" s="53">
        <v>8.6784632228886896E-2</v>
      </c>
      <c r="C15" s="53">
        <v>8.5007652899679292E-2</v>
      </c>
      <c r="D15" s="53">
        <v>8.7361289218984936E-2</v>
      </c>
      <c r="E15" s="53">
        <v>0.1151305936296922</v>
      </c>
      <c r="F15" s="56">
        <v>9.9254650652747647E-2</v>
      </c>
      <c r="G15" s="53">
        <v>0.1074385921284246</v>
      </c>
      <c r="H15" s="56">
        <v>0.1065240619092182</v>
      </c>
      <c r="I15" s="75"/>
      <c r="J15" s="75"/>
    </row>
    <row r="16" spans="1:13" x14ac:dyDescent="0.35">
      <c r="A16" s="59" t="s">
        <v>78</v>
      </c>
      <c r="B16" s="53">
        <v>9.6617584060605416E-2</v>
      </c>
      <c r="C16" s="53">
        <v>9.3710021170007402E-2</v>
      </c>
      <c r="D16" s="53">
        <v>9.1869666123694349E-2</v>
      </c>
      <c r="E16" s="53">
        <v>6.447846679069924E-2</v>
      </c>
      <c r="F16" s="56">
        <v>8.7577184593889704E-2</v>
      </c>
      <c r="G16" s="53">
        <v>8.7173667960535356E-2</v>
      </c>
      <c r="H16" s="56">
        <v>9.012398490864279E-2</v>
      </c>
      <c r="I16" s="75"/>
      <c r="J16" s="75"/>
    </row>
    <row r="17" spans="1:10" x14ac:dyDescent="0.35">
      <c r="A17" s="59" t="s">
        <v>77</v>
      </c>
      <c r="B17" s="53">
        <v>0.10180468125765729</v>
      </c>
      <c r="C17" s="53">
        <v>0.10158683436603147</v>
      </c>
      <c r="D17" s="53">
        <v>9.8253019414991621E-2</v>
      </c>
      <c r="E17" s="53">
        <v>0.12460797909083303</v>
      </c>
      <c r="F17" s="56">
        <v>9.0494146472311368E-2</v>
      </c>
      <c r="G17" s="53">
        <v>9.0988973876967666E-2</v>
      </c>
      <c r="H17" s="56">
        <v>0.1020371387670803</v>
      </c>
      <c r="I17" s="75"/>
      <c r="J17" s="75"/>
    </row>
    <row r="38" spans="1:7" x14ac:dyDescent="0.35">
      <c r="A38" s="84"/>
      <c r="B38" s="75"/>
      <c r="C38" s="75"/>
      <c r="D38" s="75"/>
      <c r="E38" s="75"/>
      <c r="G38" s="75"/>
    </row>
    <row r="39" spans="1:7" x14ac:dyDescent="0.35">
      <c r="A39" s="84"/>
      <c r="B39" s="75"/>
      <c r="C39" s="75"/>
      <c r="D39" s="75"/>
      <c r="E39" s="75"/>
      <c r="G39" s="75"/>
    </row>
    <row r="40" spans="1:7" x14ac:dyDescent="0.35">
      <c r="A40" s="84"/>
      <c r="B40" s="75"/>
      <c r="C40" s="75"/>
      <c r="D40" s="75"/>
      <c r="E40" s="75"/>
      <c r="G40" s="75"/>
    </row>
    <row r="41" spans="1:7" x14ac:dyDescent="0.35">
      <c r="A41" s="84"/>
      <c r="B41" s="75"/>
      <c r="C41" s="75"/>
      <c r="D41" s="75"/>
      <c r="E41" s="75"/>
      <c r="G41" s="75"/>
    </row>
    <row r="42" spans="1:7" x14ac:dyDescent="0.35">
      <c r="A42" s="84"/>
      <c r="B42" s="75"/>
      <c r="C42" s="75"/>
      <c r="D42" s="75"/>
      <c r="E42" s="75"/>
      <c r="G42" s="75"/>
    </row>
    <row r="43" spans="1:7" x14ac:dyDescent="0.35">
      <c r="A43" s="84"/>
      <c r="B43" s="75"/>
      <c r="C43" s="75"/>
      <c r="D43" s="75"/>
      <c r="E43" s="75"/>
      <c r="G43" s="75"/>
    </row>
    <row r="44" spans="1:7" x14ac:dyDescent="0.35">
      <c r="A44" s="84"/>
      <c r="B44" s="75"/>
      <c r="C44" s="75"/>
      <c r="D44" s="75"/>
      <c r="E44" s="75"/>
      <c r="G44" s="75"/>
    </row>
    <row r="45" spans="1:7" x14ac:dyDescent="0.35">
      <c r="A45" s="84"/>
      <c r="B45" s="75"/>
      <c r="C45" s="75"/>
      <c r="D45" s="75"/>
      <c r="E45" s="75"/>
      <c r="G45" s="75"/>
    </row>
    <row r="46" spans="1:7" x14ac:dyDescent="0.35">
      <c r="A46" s="84"/>
      <c r="B46" s="75"/>
      <c r="C46" s="75"/>
      <c r="D46" s="75"/>
      <c r="E46" s="75"/>
      <c r="G46" s="75"/>
    </row>
    <row r="47" spans="1:7" x14ac:dyDescent="0.35">
      <c r="A47" s="84"/>
      <c r="B47" s="75"/>
      <c r="C47" s="75"/>
      <c r="D47" s="75"/>
      <c r="E47" s="75"/>
      <c r="G47" s="75"/>
    </row>
    <row r="48" spans="1:7" x14ac:dyDescent="0.35">
      <c r="A48" s="84"/>
      <c r="B48" s="75"/>
      <c r="C48" s="75"/>
      <c r="D48" s="75"/>
      <c r="E48" s="75"/>
      <c r="G48" s="75"/>
    </row>
    <row r="49" spans="1:7" x14ac:dyDescent="0.35">
      <c r="A49" s="84"/>
      <c r="B49" s="75"/>
      <c r="C49" s="75"/>
      <c r="D49" s="75"/>
      <c r="E49" s="75"/>
      <c r="G49" s="75"/>
    </row>
    <row r="50" spans="1:7" x14ac:dyDescent="0.35">
      <c r="A50" s="84"/>
      <c r="B50" s="75"/>
      <c r="C50" s="75"/>
      <c r="D50" s="75"/>
      <c r="E50" s="75"/>
      <c r="G50" s="75"/>
    </row>
    <row r="51" spans="1:7" x14ac:dyDescent="0.35">
      <c r="A51" s="84"/>
      <c r="B51" s="75"/>
      <c r="C51" s="75"/>
      <c r="D51" s="75"/>
      <c r="E51" s="75"/>
      <c r="G51" s="75"/>
    </row>
    <row r="52" spans="1:7" x14ac:dyDescent="0.35">
      <c r="A52" s="84"/>
      <c r="B52" s="75"/>
      <c r="C52" s="75"/>
      <c r="D52" s="75"/>
      <c r="E52" s="75"/>
      <c r="G52" s="75"/>
    </row>
    <row r="53" spans="1:7" x14ac:dyDescent="0.35">
      <c r="A53" s="84"/>
      <c r="B53" s="75"/>
      <c r="C53" s="75"/>
      <c r="D53" s="75"/>
      <c r="E53" s="75"/>
      <c r="G53" s="75"/>
    </row>
  </sheetData>
  <sortState xmlns:xlrd2="http://schemas.microsoft.com/office/spreadsheetml/2017/richdata2" ref="A21:E36">
    <sortCondition ref="A21:A3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6"/>
  <sheetViews>
    <sheetView workbookViewId="0"/>
  </sheetViews>
  <sheetFormatPr defaultRowHeight="14.5" x14ac:dyDescent="0.35"/>
  <cols>
    <col min="1" max="1" width="17.7265625" customWidth="1"/>
    <col min="2" max="13" width="8.54296875" customWidth="1"/>
    <col min="14" max="14" width="9" bestFit="1" customWidth="1"/>
    <col min="15" max="21" width="8.54296875" customWidth="1"/>
  </cols>
  <sheetData>
    <row r="1" spans="1:23" x14ac:dyDescent="0.35">
      <c r="A1" s="42" t="s">
        <v>283</v>
      </c>
      <c r="B1" s="44">
        <v>1999</v>
      </c>
      <c r="C1" s="44">
        <v>2000</v>
      </c>
      <c r="D1" s="44">
        <v>2001</v>
      </c>
      <c r="E1" s="44">
        <v>2002</v>
      </c>
      <c r="F1" s="44">
        <v>2003</v>
      </c>
      <c r="G1" s="44">
        <v>2004</v>
      </c>
      <c r="H1" s="44">
        <v>2005</v>
      </c>
      <c r="I1" s="44">
        <v>2006</v>
      </c>
      <c r="J1" s="44">
        <v>2007</v>
      </c>
      <c r="K1" s="44">
        <v>2008</v>
      </c>
      <c r="L1" s="44">
        <v>2009</v>
      </c>
      <c r="M1" s="44">
        <v>2010</v>
      </c>
      <c r="N1" s="44">
        <v>2011</v>
      </c>
      <c r="O1" s="44">
        <v>2012</v>
      </c>
      <c r="P1" s="44">
        <v>2013</v>
      </c>
      <c r="Q1" s="44">
        <v>2014</v>
      </c>
      <c r="R1" s="44">
        <v>2015</v>
      </c>
      <c r="S1" s="44">
        <v>2016</v>
      </c>
      <c r="T1" s="44">
        <v>2017</v>
      </c>
      <c r="U1" s="44">
        <v>2018</v>
      </c>
      <c r="V1" s="44">
        <v>2019</v>
      </c>
      <c r="W1" s="44">
        <v>2020</v>
      </c>
    </row>
    <row r="2" spans="1:23" x14ac:dyDescent="0.35">
      <c r="A2" s="43" t="s">
        <v>284</v>
      </c>
      <c r="B2" s="19">
        <v>330380</v>
      </c>
      <c r="C2" s="19">
        <v>324345</v>
      </c>
      <c r="D2" s="19">
        <v>336251</v>
      </c>
      <c r="E2" s="19">
        <v>339372</v>
      </c>
      <c r="F2" s="19">
        <v>343847</v>
      </c>
      <c r="G2" s="19">
        <v>356598</v>
      </c>
      <c r="H2" s="19">
        <v>360880</v>
      </c>
      <c r="I2" s="19">
        <v>371632</v>
      </c>
      <c r="J2" s="19">
        <v>372033</v>
      </c>
      <c r="K2" s="19">
        <v>378645</v>
      </c>
      <c r="L2" s="19">
        <v>383014</v>
      </c>
      <c r="M2" s="19">
        <v>386185</v>
      </c>
      <c r="N2" s="19">
        <v>394789</v>
      </c>
      <c r="O2" s="19">
        <v>401703</v>
      </c>
      <c r="P2" s="19">
        <v>399243</v>
      </c>
      <c r="Q2" s="19">
        <v>396036</v>
      </c>
      <c r="R2" s="19">
        <v>394194</v>
      </c>
      <c r="S2" s="19">
        <v>393442</v>
      </c>
      <c r="T2" s="19">
        <v>393333</v>
      </c>
      <c r="U2" s="19">
        <v>396243</v>
      </c>
      <c r="V2" s="19">
        <v>407999</v>
      </c>
      <c r="W2" s="19">
        <v>413567</v>
      </c>
    </row>
    <row r="3" spans="1:23" x14ac:dyDescent="0.35">
      <c r="A3" s="43" t="s">
        <v>285</v>
      </c>
      <c r="B3" s="19">
        <v>272863</v>
      </c>
      <c r="C3" s="19">
        <v>270688</v>
      </c>
      <c r="D3" s="19"/>
      <c r="E3" s="19">
        <v>282897</v>
      </c>
      <c r="F3" s="19">
        <v>291264</v>
      </c>
      <c r="G3" s="19">
        <v>291701</v>
      </c>
      <c r="H3" s="19">
        <v>294376</v>
      </c>
      <c r="I3" s="19">
        <v>303534</v>
      </c>
      <c r="J3" s="19">
        <v>312201</v>
      </c>
      <c r="K3" s="19">
        <v>316400</v>
      </c>
      <c r="L3" s="19">
        <v>319059</v>
      </c>
      <c r="M3" s="19">
        <v>322452</v>
      </c>
      <c r="N3" s="19">
        <v>330400</v>
      </c>
      <c r="O3" s="19">
        <v>332555</v>
      </c>
      <c r="P3" s="19">
        <v>329336</v>
      </c>
      <c r="Q3" s="19">
        <v>328111</v>
      </c>
      <c r="R3" s="19">
        <v>326765</v>
      </c>
      <c r="S3" s="19">
        <v>326706</v>
      </c>
      <c r="T3" s="19">
        <v>325917</v>
      </c>
      <c r="U3" s="19">
        <v>329005</v>
      </c>
      <c r="V3" s="19">
        <v>337787</v>
      </c>
      <c r="W3" s="19">
        <v>348508</v>
      </c>
    </row>
    <row r="5" spans="1:23" x14ac:dyDescent="0.35">
      <c r="N5" s="77"/>
    </row>
    <row r="6" spans="1:23" x14ac:dyDescent="0.35">
      <c r="N6" s="77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36"/>
  <sheetViews>
    <sheetView workbookViewId="0"/>
  </sheetViews>
  <sheetFormatPr defaultRowHeight="14.5" x14ac:dyDescent="0.35"/>
  <cols>
    <col min="1" max="1" width="29.26953125" bestFit="1" customWidth="1"/>
    <col min="2" max="6" width="9.26953125" customWidth="1"/>
    <col min="12" max="12" width="35.7265625" customWidth="1"/>
    <col min="16" max="16" width="9.1796875" style="84"/>
  </cols>
  <sheetData>
    <row r="1" spans="1:16" x14ac:dyDescent="0.35">
      <c r="A1" s="37" t="s">
        <v>219</v>
      </c>
      <c r="B1" s="38">
        <v>2014</v>
      </c>
      <c r="C1" s="38">
        <v>2015</v>
      </c>
      <c r="D1" s="38">
        <v>2016</v>
      </c>
      <c r="E1" s="38">
        <v>2017</v>
      </c>
      <c r="F1" s="38">
        <v>2018</v>
      </c>
      <c r="G1" s="38">
        <v>2019</v>
      </c>
      <c r="H1" s="38">
        <v>2020</v>
      </c>
      <c r="P1"/>
    </row>
    <row r="2" spans="1:16" x14ac:dyDescent="0.35">
      <c r="A2" s="21" t="s">
        <v>327</v>
      </c>
      <c r="B2" s="32">
        <v>6.4881110227172273E-2</v>
      </c>
      <c r="C2" s="32">
        <v>6.3199647421771712E-2</v>
      </c>
      <c r="D2" s="32">
        <v>6.097560975609756E-2</v>
      </c>
      <c r="E2" s="32">
        <v>0.128</v>
      </c>
      <c r="F2" s="32">
        <v>6.5999999999999989E-2</v>
      </c>
      <c r="G2" s="32">
        <v>6.8042679727129601E-2</v>
      </c>
      <c r="H2" s="32">
        <v>6.4000000000000001E-2</v>
      </c>
      <c r="P2"/>
    </row>
    <row r="3" spans="1:16" x14ac:dyDescent="0.35">
      <c r="A3" s="21" t="s">
        <v>75</v>
      </c>
      <c r="B3" s="32">
        <v>6.5482559383693559E-2</v>
      </c>
      <c r="C3" s="32">
        <v>7.2299465240641708E-2</v>
      </c>
      <c r="D3" s="32">
        <v>6.8577728776185232E-2</v>
      </c>
      <c r="E3" s="32">
        <v>0.14100000000000001</v>
      </c>
      <c r="F3" s="32">
        <v>7.2000000000000008E-2</v>
      </c>
      <c r="G3" s="32">
        <v>8.4415584415584402E-2</v>
      </c>
      <c r="H3" s="32">
        <v>7.5999999999999998E-2</v>
      </c>
      <c r="P3"/>
    </row>
    <row r="4" spans="1:16" x14ac:dyDescent="0.35">
      <c r="A4" s="21" t="s">
        <v>73</v>
      </c>
      <c r="B4" s="32">
        <v>6.686635538719056E-2</v>
      </c>
      <c r="C4" s="32">
        <v>7.138445248389659E-2</v>
      </c>
      <c r="D4" s="32">
        <v>7.2963335466764201E-2</v>
      </c>
      <c r="E4" s="32">
        <v>0.13400000000000001</v>
      </c>
      <c r="F4" s="32">
        <v>9.5000000000000015E-2</v>
      </c>
      <c r="G4" s="32">
        <v>0.10518237630913688</v>
      </c>
      <c r="H4" s="32">
        <v>0.10199999999999999</v>
      </c>
      <c r="P4"/>
    </row>
    <row r="5" spans="1:16" x14ac:dyDescent="0.35">
      <c r="A5" s="21" t="s">
        <v>69</v>
      </c>
      <c r="B5" s="32">
        <v>7.6362879733666247E-2</v>
      </c>
      <c r="C5" s="32">
        <v>8.1044944975830507E-2</v>
      </c>
      <c r="D5" s="32">
        <v>8.0586472602739725E-2</v>
      </c>
      <c r="E5" s="32">
        <v>0.15800000000000003</v>
      </c>
      <c r="F5" s="32">
        <v>9.3000000000000013E-2</v>
      </c>
      <c r="G5" s="32">
        <v>0.1018622163427292</v>
      </c>
      <c r="H5" s="32">
        <v>0.106</v>
      </c>
      <c r="P5"/>
    </row>
    <row r="6" spans="1:16" x14ac:dyDescent="0.35">
      <c r="A6" s="21" t="s">
        <v>72</v>
      </c>
      <c r="B6" s="32">
        <v>7.2923014422100349E-2</v>
      </c>
      <c r="C6" s="32">
        <v>7.6907467532467536E-2</v>
      </c>
      <c r="D6" s="32">
        <v>7.7383497221034631E-2</v>
      </c>
      <c r="E6" s="32">
        <v>0.17799999999999999</v>
      </c>
      <c r="F6" s="32">
        <v>0.10200000000000001</v>
      </c>
      <c r="G6" s="32">
        <v>0.10419341035515617</v>
      </c>
      <c r="H6" s="32">
        <v>0.109</v>
      </c>
      <c r="P6"/>
    </row>
    <row r="7" spans="1:16" x14ac:dyDescent="0.35">
      <c r="A7" s="21" t="s">
        <v>328</v>
      </c>
      <c r="B7" s="32">
        <v>0.10336935791481246</v>
      </c>
      <c r="C7" s="32">
        <v>0.10876398843203823</v>
      </c>
      <c r="D7" s="32">
        <v>0.10790816326530613</v>
      </c>
      <c r="E7" s="32">
        <v>0.16700000000000001</v>
      </c>
      <c r="F7" s="32">
        <v>0.10900000000000001</v>
      </c>
      <c r="G7" s="32">
        <v>0.11892425363927951</v>
      </c>
      <c r="H7" s="32">
        <v>0.113</v>
      </c>
      <c r="P7"/>
    </row>
    <row r="8" spans="1:16" x14ac:dyDescent="0.35">
      <c r="A8" s="21" t="s">
        <v>68</v>
      </c>
      <c r="B8" s="32">
        <v>9.122287968441814E-2</v>
      </c>
      <c r="C8" s="32">
        <v>9.6513993126183625E-2</v>
      </c>
      <c r="D8" s="32">
        <v>0.10553657842300028</v>
      </c>
      <c r="E8" s="32">
        <v>0.154</v>
      </c>
      <c r="F8" s="32">
        <v>0.108</v>
      </c>
      <c r="G8" s="32">
        <v>0.12958707610890607</v>
      </c>
      <c r="H8" s="32">
        <v>0.11900000000000001</v>
      </c>
      <c r="P8"/>
    </row>
    <row r="9" spans="1:16" x14ac:dyDescent="0.35">
      <c r="A9" s="21" t="s">
        <v>71</v>
      </c>
      <c r="B9" s="32">
        <v>0.10883737776168055</v>
      </c>
      <c r="C9" s="32">
        <v>0.10864464898032845</v>
      </c>
      <c r="D9" s="32">
        <v>0.10922104480386689</v>
      </c>
      <c r="E9" s="32">
        <v>0.14900000000000002</v>
      </c>
      <c r="F9" s="32">
        <v>0.10800000000000001</v>
      </c>
      <c r="G9" s="32">
        <v>0.11918194640338503</v>
      </c>
      <c r="H9" s="32">
        <v>0.126</v>
      </c>
      <c r="P9"/>
    </row>
    <row r="10" spans="1:16" x14ac:dyDescent="0.35">
      <c r="A10" s="21" t="s">
        <v>66</v>
      </c>
      <c r="B10" s="32">
        <v>8.4490980717395817E-2</v>
      </c>
      <c r="C10" s="32">
        <v>0.16088739746457867</v>
      </c>
      <c r="D10" s="32">
        <v>0.16303001429252026</v>
      </c>
      <c r="E10" s="32">
        <v>0.248</v>
      </c>
      <c r="F10" s="32">
        <v>0.20699999999999999</v>
      </c>
      <c r="G10" s="32">
        <v>0.1959817351598174</v>
      </c>
      <c r="H10" s="32">
        <v>0.19600000000000001</v>
      </c>
      <c r="P10"/>
    </row>
    <row r="11" spans="1:16" x14ac:dyDescent="0.35">
      <c r="A11" s="21" t="s">
        <v>78</v>
      </c>
      <c r="B11" s="32">
        <v>0.1739292203859133</v>
      </c>
      <c r="C11" s="32">
        <v>0.17363041451364139</v>
      </c>
      <c r="D11" s="32">
        <v>0.17982781977887516</v>
      </c>
      <c r="E11" s="32">
        <v>0.20200000000000001</v>
      </c>
      <c r="F11" s="32">
        <v>0.17599999999999999</v>
      </c>
      <c r="G11" s="32">
        <v>0.1781912135771318</v>
      </c>
      <c r="H11" s="32">
        <v>0.2</v>
      </c>
      <c r="P11"/>
    </row>
    <row r="12" spans="1:16" x14ac:dyDescent="0.35">
      <c r="A12" s="21" t="s">
        <v>74</v>
      </c>
      <c r="B12" s="32">
        <v>0.19702950152594101</v>
      </c>
      <c r="C12" s="32">
        <v>0.20558736346286596</v>
      </c>
      <c r="D12" s="32">
        <v>0.2110388265031285</v>
      </c>
      <c r="E12" s="32">
        <v>0.25800000000000001</v>
      </c>
      <c r="F12" s="32">
        <v>0.22500000000000001</v>
      </c>
      <c r="G12" s="32">
        <v>0.23119144897032728</v>
      </c>
      <c r="H12" s="32">
        <v>0.24299999999999999</v>
      </c>
      <c r="P12"/>
    </row>
    <row r="13" spans="1:16" x14ac:dyDescent="0.35">
      <c r="A13" s="21" t="s">
        <v>77</v>
      </c>
      <c r="B13" s="32">
        <v>0.28387541317568582</v>
      </c>
      <c r="C13" s="32">
        <v>0.28045970161114092</v>
      </c>
      <c r="D13" s="32">
        <v>0.28057774135905461</v>
      </c>
      <c r="E13" s="32">
        <v>0.307</v>
      </c>
      <c r="F13" s="32">
        <v>0.28700000000000003</v>
      </c>
      <c r="G13" s="32">
        <v>0.28670061516159612</v>
      </c>
      <c r="H13" s="32">
        <v>0.28100000000000003</v>
      </c>
      <c r="P13"/>
    </row>
    <row r="14" spans="1:16" x14ac:dyDescent="0.35">
      <c r="A14" s="21" t="s">
        <v>67</v>
      </c>
      <c r="B14" s="32">
        <v>0.31872852233676974</v>
      </c>
      <c r="C14" s="32">
        <v>0.31397979188659325</v>
      </c>
      <c r="D14" s="32">
        <v>0.31799269332250862</v>
      </c>
      <c r="E14" s="32">
        <v>0.35599999999999998</v>
      </c>
      <c r="F14" s="32">
        <v>0.312</v>
      </c>
      <c r="G14" s="32">
        <v>0.31198586929094124</v>
      </c>
      <c r="H14" s="32">
        <v>0.314</v>
      </c>
      <c r="P14"/>
    </row>
    <row r="15" spans="1:16" x14ac:dyDescent="0.35">
      <c r="A15" s="21" t="s">
        <v>76</v>
      </c>
      <c r="B15" s="32">
        <v>0.33328075709779181</v>
      </c>
      <c r="C15" s="32">
        <v>0.33636223625442785</v>
      </c>
      <c r="D15" s="32">
        <v>0.33479692645444564</v>
      </c>
      <c r="E15" s="32">
        <v>0.35300000000000004</v>
      </c>
      <c r="F15" s="32">
        <v>0.29800000000000004</v>
      </c>
      <c r="G15" s="32">
        <v>0.31521900519673351</v>
      </c>
      <c r="H15" s="32">
        <v>0.315</v>
      </c>
      <c r="P15"/>
    </row>
    <row r="16" spans="1:16" x14ac:dyDescent="0.35">
      <c r="A16" s="21" t="s">
        <v>70</v>
      </c>
      <c r="B16" s="32">
        <v>0.28513541239228557</v>
      </c>
      <c r="C16" s="32">
        <v>0.28527233999391421</v>
      </c>
      <c r="D16" s="32">
        <v>0.28831801797228002</v>
      </c>
      <c r="E16" s="32">
        <v>0.34199999999999997</v>
      </c>
      <c r="F16" s="32">
        <v>0.311</v>
      </c>
      <c r="G16" s="32">
        <v>0.313192652193715</v>
      </c>
      <c r="H16" s="32">
        <v>0.318</v>
      </c>
      <c r="P16"/>
    </row>
    <row r="17" spans="1:17" x14ac:dyDescent="0.35">
      <c r="A17" s="21" t="s">
        <v>331</v>
      </c>
      <c r="B17" s="32">
        <v>0.31706270910182721</v>
      </c>
      <c r="C17" s="32">
        <v>0.33785835491649546</v>
      </c>
      <c r="D17" s="32">
        <v>0.34456726880560801</v>
      </c>
      <c r="E17" s="32">
        <v>0.39299999999999996</v>
      </c>
      <c r="F17" s="32">
        <v>0.38300000000000001</v>
      </c>
      <c r="G17" s="32">
        <v>0.36774572291177449</v>
      </c>
      <c r="H17" s="32">
        <v>0.36700000000000005</v>
      </c>
      <c r="P17"/>
    </row>
    <row r="20" spans="1:17" x14ac:dyDescent="0.35">
      <c r="P20"/>
      <c r="Q20" s="84"/>
    </row>
    <row r="21" spans="1:17" x14ac:dyDescent="0.35">
      <c r="P21"/>
      <c r="Q21" s="84"/>
    </row>
    <row r="22" spans="1:17" x14ac:dyDescent="0.35">
      <c r="P22"/>
      <c r="Q22" s="84"/>
    </row>
    <row r="23" spans="1:17" x14ac:dyDescent="0.35">
      <c r="P23"/>
      <c r="Q23" s="84"/>
    </row>
    <row r="24" spans="1:17" x14ac:dyDescent="0.35">
      <c r="P24"/>
      <c r="Q24" s="84"/>
    </row>
    <row r="25" spans="1:17" x14ac:dyDescent="0.35">
      <c r="P25"/>
      <c r="Q25" s="84"/>
    </row>
    <row r="26" spans="1:17" x14ac:dyDescent="0.35">
      <c r="P26"/>
      <c r="Q26" s="84"/>
    </row>
    <row r="27" spans="1:17" x14ac:dyDescent="0.35">
      <c r="P27"/>
      <c r="Q27" s="84"/>
    </row>
    <row r="28" spans="1:17" x14ac:dyDescent="0.35">
      <c r="P28"/>
      <c r="Q28" s="84"/>
    </row>
    <row r="29" spans="1:17" x14ac:dyDescent="0.35">
      <c r="P29"/>
      <c r="Q29" s="84"/>
    </row>
    <row r="30" spans="1:17" x14ac:dyDescent="0.35">
      <c r="P30"/>
      <c r="Q30" s="84"/>
    </row>
    <row r="31" spans="1:17" x14ac:dyDescent="0.35">
      <c r="P31"/>
      <c r="Q31" s="84"/>
    </row>
    <row r="32" spans="1:17" x14ac:dyDescent="0.35">
      <c r="P32"/>
      <c r="Q32" s="84"/>
    </row>
    <row r="33" spans="16:17" x14ac:dyDescent="0.35">
      <c r="P33"/>
      <c r="Q33" s="84"/>
    </row>
    <row r="34" spans="16:17" x14ac:dyDescent="0.35">
      <c r="P34"/>
      <c r="Q34" s="84"/>
    </row>
    <row r="35" spans="16:17" x14ac:dyDescent="0.35">
      <c r="P35"/>
      <c r="Q35" s="84"/>
    </row>
    <row r="36" spans="16:17" x14ac:dyDescent="0.35">
      <c r="P36"/>
      <c r="Q36" s="84"/>
    </row>
  </sheetData>
  <sortState xmlns:xlrd2="http://schemas.microsoft.com/office/spreadsheetml/2017/richdata2" ref="A2:H17">
    <sortCondition ref="H2:H17"/>
  </sortState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35"/>
  <sheetViews>
    <sheetView workbookViewId="0"/>
  </sheetViews>
  <sheetFormatPr defaultRowHeight="14.5" x14ac:dyDescent="0.35"/>
  <cols>
    <col min="1" max="1" width="30.1796875" bestFit="1" customWidth="1"/>
    <col min="2" max="6" width="8.26953125" customWidth="1"/>
    <col min="13" max="13" width="9.7265625" customWidth="1"/>
  </cols>
  <sheetData>
    <row r="1" spans="1:12" x14ac:dyDescent="0.35">
      <c r="A1" s="37" t="s">
        <v>218</v>
      </c>
      <c r="B1" s="38">
        <v>2014</v>
      </c>
      <c r="C1" s="38">
        <v>2015</v>
      </c>
      <c r="D1" s="38">
        <v>2016</v>
      </c>
      <c r="E1" s="38">
        <v>2017</v>
      </c>
      <c r="F1" s="38">
        <v>2018</v>
      </c>
      <c r="G1" s="38">
        <v>2019</v>
      </c>
      <c r="H1" s="38">
        <v>2020</v>
      </c>
    </row>
    <row r="2" spans="1:12" x14ac:dyDescent="0.35">
      <c r="A2" s="9" t="s">
        <v>78</v>
      </c>
      <c r="B2" s="64">
        <v>0.87614094672044152</v>
      </c>
      <c r="C2" s="64">
        <v>0.87323182748571382</v>
      </c>
      <c r="D2" s="64">
        <v>0.6</v>
      </c>
      <c r="E2" s="64">
        <v>0.58071328015016421</v>
      </c>
      <c r="F2" s="64">
        <v>0.54583265372696133</v>
      </c>
      <c r="G2" s="64">
        <v>0.5</v>
      </c>
      <c r="H2" s="64">
        <v>0.6</v>
      </c>
      <c r="I2" s="78"/>
      <c r="J2" s="78"/>
      <c r="K2" s="78"/>
      <c r="L2" s="78"/>
    </row>
    <row r="3" spans="1:12" x14ac:dyDescent="0.35">
      <c r="A3" s="9" t="s">
        <v>75</v>
      </c>
      <c r="B3" s="64">
        <v>0.88311688311688308</v>
      </c>
      <c r="C3" s="64">
        <v>0.89536423841059598</v>
      </c>
      <c r="D3" s="64">
        <v>0.8</v>
      </c>
      <c r="E3" s="64">
        <v>1.126984126984127</v>
      </c>
      <c r="F3" s="64">
        <v>0.58750000000000002</v>
      </c>
      <c r="G3" s="64">
        <v>0.7</v>
      </c>
      <c r="H3" s="64">
        <v>0.6</v>
      </c>
      <c r="I3" s="78"/>
      <c r="J3" s="78"/>
      <c r="K3" s="87"/>
      <c r="L3" s="87"/>
    </row>
    <row r="4" spans="1:12" x14ac:dyDescent="0.35">
      <c r="A4" s="9" t="s">
        <v>69</v>
      </c>
      <c r="B4" s="64">
        <v>0.68470149253731338</v>
      </c>
      <c r="C4" s="64">
        <v>0.69366197183098588</v>
      </c>
      <c r="D4" s="64">
        <v>0.6</v>
      </c>
      <c r="E4" s="64">
        <v>0.97080745341614905</v>
      </c>
      <c r="F4" s="64">
        <v>0.68580294802172226</v>
      </c>
      <c r="G4" s="64">
        <v>0.7</v>
      </c>
      <c r="H4" s="64">
        <v>0.7</v>
      </c>
      <c r="I4" s="78"/>
      <c r="J4" s="78"/>
      <c r="K4" s="87"/>
      <c r="L4" s="87"/>
    </row>
    <row r="5" spans="1:12" x14ac:dyDescent="0.35">
      <c r="A5" s="9" t="s">
        <v>328</v>
      </c>
      <c r="B5" s="64">
        <v>0.91451068616422948</v>
      </c>
      <c r="C5" s="64">
        <v>1.0434258142340169</v>
      </c>
      <c r="D5" s="64">
        <v>1</v>
      </c>
      <c r="E5" s="64">
        <v>1.1101622544833476</v>
      </c>
      <c r="F5" s="64">
        <v>0.96296296296296291</v>
      </c>
      <c r="G5" s="64">
        <v>1</v>
      </c>
      <c r="H5" s="64">
        <v>0.9</v>
      </c>
      <c r="I5" s="78"/>
      <c r="J5" s="78"/>
      <c r="K5" s="87"/>
      <c r="L5" s="87"/>
    </row>
    <row r="6" spans="1:12" x14ac:dyDescent="0.35">
      <c r="A6" s="9" t="s">
        <v>68</v>
      </c>
      <c r="B6" s="64">
        <v>0.9818043972706596</v>
      </c>
      <c r="C6" s="64">
        <v>1.008058608058608</v>
      </c>
      <c r="D6" s="64">
        <v>1</v>
      </c>
      <c r="E6" s="64">
        <v>1.1365113759479957</v>
      </c>
      <c r="F6" s="64">
        <v>1.0264439805149617</v>
      </c>
      <c r="G6" s="64">
        <v>1.2</v>
      </c>
      <c r="H6" s="64">
        <v>1.1000000000000001</v>
      </c>
      <c r="I6" s="78"/>
      <c r="J6" s="78"/>
      <c r="K6" s="87"/>
      <c r="L6" s="78"/>
    </row>
    <row r="7" spans="1:12" x14ac:dyDescent="0.35">
      <c r="A7" s="9" t="s">
        <v>74</v>
      </c>
      <c r="B7" s="64">
        <v>0.89401772525849332</v>
      </c>
      <c r="C7" s="64">
        <v>0.9412530210076222</v>
      </c>
      <c r="D7" s="64">
        <v>0.9</v>
      </c>
      <c r="E7" s="64">
        <v>0.92115103235246298</v>
      </c>
      <c r="F7" s="64">
        <v>1.0609116579265834</v>
      </c>
      <c r="G7" s="64">
        <v>1</v>
      </c>
      <c r="H7" s="64">
        <v>1.1000000000000001</v>
      </c>
      <c r="I7" s="78"/>
      <c r="J7" s="78"/>
      <c r="K7" s="78"/>
      <c r="L7" s="78"/>
    </row>
    <row r="8" spans="1:12" x14ac:dyDescent="0.35">
      <c r="A8" s="9" t="s">
        <v>73</v>
      </c>
      <c r="B8" s="64">
        <v>1.220257234726688</v>
      </c>
      <c r="C8" s="64">
        <v>1.1793002915451896</v>
      </c>
      <c r="D8" s="64">
        <v>1.2</v>
      </c>
      <c r="E8" s="64">
        <v>0.99508771929824558</v>
      </c>
      <c r="F8" s="64">
        <v>1.0912996777658432</v>
      </c>
      <c r="G8" s="64">
        <v>1</v>
      </c>
      <c r="H8" s="64">
        <v>1.1000000000000001</v>
      </c>
      <c r="I8" s="78"/>
      <c r="J8" s="78"/>
      <c r="K8" s="87"/>
      <c r="L8" s="87"/>
    </row>
    <row r="9" spans="1:12" x14ac:dyDescent="0.35">
      <c r="A9" s="9" t="s">
        <v>72</v>
      </c>
      <c r="B9" s="64">
        <v>1.2087542087542087</v>
      </c>
      <c r="C9" s="64">
        <v>1.1450151057401812</v>
      </c>
      <c r="D9" s="64">
        <v>1.2</v>
      </c>
      <c r="E9" s="64">
        <v>1.2412280701754386</v>
      </c>
      <c r="F9" s="64">
        <v>1.1228070175438596</v>
      </c>
      <c r="G9" s="64">
        <v>1.1000000000000001</v>
      </c>
      <c r="H9" s="64">
        <v>1.1000000000000001</v>
      </c>
      <c r="I9" s="78"/>
      <c r="J9" s="78"/>
      <c r="K9" s="87"/>
      <c r="L9" s="87"/>
    </row>
    <row r="10" spans="1:12" x14ac:dyDescent="0.35">
      <c r="A10" s="9" t="s">
        <v>327</v>
      </c>
      <c r="B10" s="64">
        <v>1.180064308681672</v>
      </c>
      <c r="C10" s="64">
        <v>1.207070707070707</v>
      </c>
      <c r="D10" s="64">
        <v>1.2</v>
      </c>
      <c r="E10" s="64">
        <v>1.1845082680591819</v>
      </c>
      <c r="F10" s="64">
        <v>1.160513643659711</v>
      </c>
      <c r="G10" s="64">
        <v>1.1000000000000001</v>
      </c>
      <c r="H10" s="64">
        <v>1</v>
      </c>
      <c r="I10" s="78"/>
      <c r="J10" s="78"/>
      <c r="K10" s="78"/>
      <c r="L10" s="78"/>
    </row>
    <row r="11" spans="1:12" x14ac:dyDescent="0.35">
      <c r="A11" s="9" t="s">
        <v>77</v>
      </c>
      <c r="B11" s="64">
        <v>1.0726113967437876</v>
      </c>
      <c r="C11" s="64">
        <v>1.0635326431438834</v>
      </c>
      <c r="D11" s="64">
        <v>1.2</v>
      </c>
      <c r="E11" s="64">
        <v>1.2347355818849854</v>
      </c>
      <c r="F11" s="64">
        <v>1.2401571403902607</v>
      </c>
      <c r="G11" s="64">
        <v>1.3</v>
      </c>
      <c r="H11" s="64">
        <v>1.1000000000000001</v>
      </c>
      <c r="I11" s="78"/>
      <c r="J11" s="78"/>
      <c r="K11" s="78"/>
      <c r="L11" s="87"/>
    </row>
    <row r="12" spans="1:12" x14ac:dyDescent="0.35">
      <c r="A12" s="9" t="s">
        <v>71</v>
      </c>
      <c r="B12" s="64">
        <v>1.464068209500609</v>
      </c>
      <c r="C12" s="64">
        <v>1.3528089887640449</v>
      </c>
      <c r="D12" s="64">
        <v>1.5</v>
      </c>
      <c r="E12" s="64">
        <v>1.180908391070054</v>
      </c>
      <c r="F12" s="64">
        <v>1.3820093457943925</v>
      </c>
      <c r="G12" s="64">
        <v>1.4</v>
      </c>
      <c r="H12" s="64">
        <v>1.5</v>
      </c>
      <c r="I12" s="78"/>
      <c r="J12" s="78"/>
      <c r="K12" s="87"/>
      <c r="L12" s="87"/>
    </row>
    <row r="13" spans="1:12" x14ac:dyDescent="0.35">
      <c r="A13" s="9" t="s">
        <v>331</v>
      </c>
      <c r="B13" s="64">
        <v>1.3513711151736747</v>
      </c>
      <c r="C13" s="64">
        <v>1.272452068617558</v>
      </c>
      <c r="D13" s="64">
        <v>1.2</v>
      </c>
      <c r="E13" s="64">
        <v>1.2101610216546363</v>
      </c>
      <c r="F13" s="64">
        <v>1.464354527938343</v>
      </c>
      <c r="G13" s="64">
        <v>1.2</v>
      </c>
      <c r="H13" s="64">
        <v>1.3</v>
      </c>
      <c r="I13" s="78"/>
      <c r="J13" s="78"/>
      <c r="K13" s="87"/>
      <c r="L13" s="87"/>
    </row>
    <row r="14" spans="1:12" x14ac:dyDescent="0.35">
      <c r="A14" s="9" t="s">
        <v>76</v>
      </c>
      <c r="B14" s="64">
        <v>2.3067685589519651</v>
      </c>
      <c r="C14" s="64">
        <v>2.2749999999999999</v>
      </c>
      <c r="D14" s="64">
        <v>2</v>
      </c>
      <c r="E14" s="64">
        <v>1.3417643429981494</v>
      </c>
      <c r="F14" s="64">
        <v>1.5065637065637065</v>
      </c>
      <c r="G14" s="64">
        <v>1.5</v>
      </c>
      <c r="H14" s="64">
        <v>1.4</v>
      </c>
      <c r="I14" s="78"/>
      <c r="J14" s="78"/>
      <c r="K14" s="87"/>
      <c r="L14" s="87"/>
    </row>
    <row r="15" spans="1:12" x14ac:dyDescent="0.35">
      <c r="A15" s="9" t="s">
        <v>66</v>
      </c>
      <c r="B15" s="64">
        <v>0.91367713004484308</v>
      </c>
      <c r="C15" s="64">
        <v>1.7849017580144777</v>
      </c>
      <c r="D15" s="64">
        <v>1.8</v>
      </c>
      <c r="E15" s="64">
        <v>1.7189119170984455</v>
      </c>
      <c r="F15" s="64">
        <v>2.2274975272007911</v>
      </c>
      <c r="G15" s="64">
        <v>1.8</v>
      </c>
      <c r="H15" s="64">
        <v>1.9</v>
      </c>
      <c r="I15" s="78"/>
      <c r="J15" s="78"/>
      <c r="K15" s="78"/>
      <c r="L15" s="78"/>
    </row>
    <row r="16" spans="1:12" x14ac:dyDescent="0.35">
      <c r="A16" s="9" t="s">
        <v>67</v>
      </c>
      <c r="B16" s="64">
        <v>2.9848556554661618</v>
      </c>
      <c r="C16" s="64">
        <v>2.886321626617375</v>
      </c>
      <c r="D16" s="64">
        <v>3</v>
      </c>
      <c r="E16" s="64">
        <v>2.2947514772332291</v>
      </c>
      <c r="F16" s="64">
        <v>2.4700784151877837</v>
      </c>
      <c r="G16" s="64">
        <v>2.4</v>
      </c>
      <c r="H16" s="64">
        <v>2.4</v>
      </c>
      <c r="I16" s="78"/>
      <c r="J16" s="78"/>
      <c r="K16" s="87"/>
      <c r="L16" s="87"/>
    </row>
    <row r="17" spans="1:13" x14ac:dyDescent="0.35">
      <c r="A17" s="9" t="s">
        <v>70</v>
      </c>
      <c r="B17" s="64">
        <v>2.9663820704375667</v>
      </c>
      <c r="C17" s="64">
        <v>3.1851642129105322</v>
      </c>
      <c r="D17" s="64">
        <v>3.1</v>
      </c>
      <c r="E17" s="64">
        <v>2.4164404808065143</v>
      </c>
      <c r="F17" s="64">
        <v>3.4152785755313038</v>
      </c>
      <c r="G17" s="64">
        <v>2.4</v>
      </c>
      <c r="H17" s="64">
        <v>3.4</v>
      </c>
      <c r="I17" s="78"/>
      <c r="J17" s="78"/>
      <c r="K17" s="87"/>
      <c r="L17" s="87"/>
      <c r="M17" s="78"/>
    </row>
    <row r="18" spans="1:13" x14ac:dyDescent="0.35">
      <c r="I18" s="78"/>
      <c r="J18" s="78"/>
      <c r="K18" s="87"/>
      <c r="L18" s="87"/>
      <c r="M18" s="78"/>
    </row>
    <row r="28" spans="1:13" x14ac:dyDescent="0.35">
      <c r="B28" s="75"/>
      <c r="C28" s="75"/>
      <c r="D28" s="75"/>
      <c r="E28" s="75"/>
      <c r="F28" s="75"/>
    </row>
    <row r="29" spans="1:13" x14ac:dyDescent="0.35">
      <c r="B29" s="75"/>
      <c r="C29" s="75"/>
      <c r="D29" s="75"/>
      <c r="E29" s="75"/>
      <c r="F29" s="75"/>
    </row>
    <row r="30" spans="1:13" x14ac:dyDescent="0.35">
      <c r="B30" s="75"/>
      <c r="C30" s="75"/>
      <c r="D30" s="75"/>
      <c r="E30" s="75"/>
      <c r="F30" s="75"/>
    </row>
    <row r="31" spans="1:13" x14ac:dyDescent="0.35">
      <c r="B31" s="75"/>
      <c r="C31" s="75"/>
      <c r="D31" s="75"/>
      <c r="E31" s="75"/>
      <c r="F31" s="75"/>
    </row>
    <row r="32" spans="1:13" x14ac:dyDescent="0.35">
      <c r="B32" s="75"/>
      <c r="C32" s="75"/>
      <c r="D32" s="75"/>
      <c r="E32" s="75"/>
      <c r="F32" s="75"/>
    </row>
    <row r="33" spans="2:6" x14ac:dyDescent="0.35">
      <c r="B33" s="75"/>
      <c r="C33" s="75"/>
      <c r="D33" s="75"/>
      <c r="E33" s="75"/>
      <c r="F33" s="75"/>
    </row>
    <row r="34" spans="2:6" x14ac:dyDescent="0.35">
      <c r="B34" s="75"/>
      <c r="C34" s="75"/>
      <c r="D34" s="75"/>
      <c r="E34" s="75"/>
      <c r="F34" s="75"/>
    </row>
    <row r="35" spans="2:6" x14ac:dyDescent="0.35">
      <c r="B35" s="75"/>
      <c r="C35" s="75"/>
      <c r="D35" s="75"/>
      <c r="E35" s="75"/>
      <c r="F35" s="75"/>
    </row>
  </sheetData>
  <pageMargins left="0.7" right="0.7" top="0.75" bottom="0.75" header="0.3" footer="0.3"/>
  <pageSetup paperSize="9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17"/>
  <sheetViews>
    <sheetView workbookViewId="0"/>
  </sheetViews>
  <sheetFormatPr defaultColWidth="9.1796875" defaultRowHeight="14.5" x14ac:dyDescent="0.35"/>
  <cols>
    <col min="1" max="1" width="38.26953125" style="4" customWidth="1"/>
    <col min="2" max="10" width="9.1796875" style="4"/>
    <col min="15" max="15" width="32" customWidth="1"/>
    <col min="17" max="16384" width="9.1796875" style="4"/>
  </cols>
  <sheetData>
    <row r="1" spans="1:10" x14ac:dyDescent="0.35">
      <c r="A1" s="33" t="s">
        <v>218</v>
      </c>
      <c r="B1" s="17">
        <v>2014</v>
      </c>
      <c r="C1" s="17">
        <v>2015</v>
      </c>
      <c r="D1" s="17">
        <v>2016</v>
      </c>
      <c r="E1" s="17">
        <v>2017</v>
      </c>
      <c r="F1" s="17">
        <v>2018</v>
      </c>
      <c r="G1" s="17">
        <v>2019</v>
      </c>
      <c r="H1" s="17">
        <v>2020</v>
      </c>
      <c r="I1"/>
      <c r="J1"/>
    </row>
    <row r="2" spans="1:10" x14ac:dyDescent="0.35">
      <c r="A2" s="9" t="s">
        <v>66</v>
      </c>
      <c r="B2" s="32">
        <v>1.8161722800189951E-2</v>
      </c>
      <c r="C2" s="32">
        <v>1.6875945576915866E-2</v>
      </c>
      <c r="D2" s="32">
        <v>1.5668714189557963E-2</v>
      </c>
      <c r="E2" s="32">
        <v>1.5669417908745667E-2</v>
      </c>
      <c r="F2" s="32">
        <v>1.5391804800368293E-2</v>
      </c>
      <c r="G2" s="32">
        <v>1.5027335441672691E-2</v>
      </c>
      <c r="H2" s="32">
        <v>1.525942267620802E-2</v>
      </c>
      <c r="I2"/>
      <c r="J2"/>
    </row>
    <row r="3" spans="1:10" x14ac:dyDescent="0.35">
      <c r="A3" s="9" t="s">
        <v>67</v>
      </c>
      <c r="B3" s="32">
        <v>1.5408166738767267E-2</v>
      </c>
      <c r="C3" s="32">
        <v>1.505371922945784E-2</v>
      </c>
      <c r="D3" s="32">
        <v>1.2425872781521017E-2</v>
      </c>
      <c r="E3" s="32">
        <v>1.2753535877967369E-2</v>
      </c>
      <c r="F3" s="32">
        <v>1.1717202615638609E-2</v>
      </c>
      <c r="G3" s="32">
        <v>1.4163037039509951E-2</v>
      </c>
      <c r="H3" s="32">
        <v>1.4614978831400199E-2</v>
      </c>
      <c r="I3"/>
      <c r="J3"/>
    </row>
    <row r="4" spans="1:10" x14ac:dyDescent="0.35">
      <c r="A4" s="9" t="s">
        <v>68</v>
      </c>
      <c r="B4" s="32">
        <v>3.0061431572018509E-2</v>
      </c>
      <c r="C4" s="32">
        <v>3.1099765813038353E-2</v>
      </c>
      <c r="D4" s="32">
        <v>3.1560884534270563E-2</v>
      </c>
      <c r="E4" s="32">
        <v>3.019677148116498E-2</v>
      </c>
      <c r="F4" s="32">
        <v>2.8574778258713882E-2</v>
      </c>
      <c r="G4" s="32">
        <v>3.0232030271743329E-2</v>
      </c>
      <c r="H4" s="32">
        <v>2.9359135437029862E-2</v>
      </c>
      <c r="I4"/>
      <c r="J4"/>
    </row>
    <row r="5" spans="1:10" x14ac:dyDescent="0.35">
      <c r="A5" s="9" t="s">
        <v>328</v>
      </c>
      <c r="B5" s="32">
        <v>2.2598087093642298E-2</v>
      </c>
      <c r="C5" s="32">
        <v>1.911314672349497E-2</v>
      </c>
      <c r="D5" s="32">
        <v>1.8986514613631794E-2</v>
      </c>
      <c r="E5" s="32">
        <v>2.1705465867861259E-2</v>
      </c>
      <c r="F5" s="32">
        <v>1.8453687729159961E-2</v>
      </c>
      <c r="G5" s="32">
        <v>2.227184823821373E-2</v>
      </c>
      <c r="H5" s="32">
        <v>2.4211532304980941E-2</v>
      </c>
      <c r="I5"/>
      <c r="J5"/>
    </row>
    <row r="6" spans="1:10" x14ac:dyDescent="0.35">
      <c r="A6" s="9" t="s">
        <v>69</v>
      </c>
      <c r="B6" s="32">
        <v>3.4450705596874187E-2</v>
      </c>
      <c r="C6" s="32">
        <v>3.5311262174883888E-2</v>
      </c>
      <c r="D6" s="32">
        <v>3.1086943521562844E-2</v>
      </c>
      <c r="E6" s="32">
        <v>3.6197855463015551E-2</v>
      </c>
      <c r="F6" s="32">
        <v>3.3107764592542548E-2</v>
      </c>
      <c r="G6" s="32">
        <v>4.0186861424250701E-2</v>
      </c>
      <c r="H6" s="32">
        <v>4.1882097807454062E-2</v>
      </c>
      <c r="I6"/>
      <c r="J6"/>
    </row>
    <row r="7" spans="1:10" x14ac:dyDescent="0.35">
      <c r="A7" s="9" t="s">
        <v>331</v>
      </c>
      <c r="B7" s="32">
        <v>1.7966710566953596E-2</v>
      </c>
      <c r="C7" s="32">
        <v>1.878199138410757E-2</v>
      </c>
      <c r="D7" s="32">
        <v>1.7392274409549827E-2</v>
      </c>
      <c r="E7" s="32">
        <v>1.7327020870880273E-2</v>
      </c>
      <c r="F7" s="32">
        <v>1.5199241383716514E-2</v>
      </c>
      <c r="G7" s="32">
        <v>1.7727781176902761E-2</v>
      </c>
      <c r="H7" s="32">
        <v>1.973045166307414E-2</v>
      </c>
      <c r="I7"/>
      <c r="J7"/>
    </row>
    <row r="8" spans="1:10" x14ac:dyDescent="0.35">
      <c r="A8" s="9" t="s">
        <v>70</v>
      </c>
      <c r="B8" s="32">
        <v>1.4325238070438936E-2</v>
      </c>
      <c r="C8" s="32">
        <v>1.4484269439810526E-2</v>
      </c>
      <c r="D8" s="32">
        <v>1.2851055631480451E-2</v>
      </c>
      <c r="E8" s="32">
        <v>1.3319065729934023E-2</v>
      </c>
      <c r="F8" s="32">
        <v>1.022300904809695E-2</v>
      </c>
      <c r="G8" s="32">
        <v>1.0538543067049671E-2</v>
      </c>
      <c r="H8" s="32">
        <v>1.0973634367245621E-2</v>
      </c>
      <c r="I8"/>
      <c r="J8"/>
    </row>
    <row r="9" spans="1:10" x14ac:dyDescent="0.35">
      <c r="A9" s="9" t="s">
        <v>71</v>
      </c>
      <c r="B9" s="32">
        <v>1.5489105728465605E-2</v>
      </c>
      <c r="C9" s="32">
        <v>1.4870679508000516E-2</v>
      </c>
      <c r="D9" s="32">
        <v>1.2745040879701051E-2</v>
      </c>
      <c r="E9" s="32">
        <v>1.2612375761621979E-2</v>
      </c>
      <c r="F9" s="32">
        <v>1.1719192929401408E-2</v>
      </c>
      <c r="G9" s="32">
        <v>1.404853685004705E-2</v>
      </c>
      <c r="H9" s="32">
        <v>1.528596832308082E-2</v>
      </c>
      <c r="I9"/>
      <c r="J9"/>
    </row>
    <row r="10" spans="1:10" x14ac:dyDescent="0.35">
      <c r="A10" s="9" t="s">
        <v>72</v>
      </c>
      <c r="B10" s="32">
        <v>1.9159814271339691E-2</v>
      </c>
      <c r="C10" s="32">
        <v>1.7598867998927421E-2</v>
      </c>
      <c r="D10" s="32">
        <v>1.6695775818411553E-2</v>
      </c>
      <c r="E10" s="32">
        <v>1.4008310319716505E-2</v>
      </c>
      <c r="F10" s="32">
        <v>1.1114706083952625E-2</v>
      </c>
      <c r="G10" s="32">
        <v>1.0080480799365049E-2</v>
      </c>
      <c r="H10" s="32">
        <v>1.1217754617183341E-2</v>
      </c>
      <c r="I10"/>
      <c r="J10"/>
    </row>
    <row r="11" spans="1:10" x14ac:dyDescent="0.35">
      <c r="A11" s="9" t="s">
        <v>73</v>
      </c>
      <c r="B11" s="32">
        <v>2.4091925011859465E-2</v>
      </c>
      <c r="C11" s="32">
        <v>2.2846253836698326E-2</v>
      </c>
      <c r="D11" s="32">
        <v>1.9361259823770988E-2</v>
      </c>
      <c r="E11" s="32">
        <v>2.0067041361228534E-2</v>
      </c>
      <c r="F11" s="32">
        <v>1.9093531580171637E-2</v>
      </c>
      <c r="G11" s="32">
        <v>1.6747576321823061E-2</v>
      </c>
      <c r="H11" s="32">
        <v>1.8803888266594689E-2</v>
      </c>
      <c r="I11"/>
      <c r="J11"/>
    </row>
    <row r="12" spans="1:10" x14ac:dyDescent="0.35">
      <c r="A12" s="9" t="s">
        <v>74</v>
      </c>
      <c r="B12" s="32">
        <v>1.954985938458171E-2</v>
      </c>
      <c r="C12" s="32">
        <v>1.9229318821498101E-2</v>
      </c>
      <c r="D12" s="32">
        <v>1.6876047539646097E-2</v>
      </c>
      <c r="E12" s="32">
        <v>1.6633557446438504E-2</v>
      </c>
      <c r="F12" s="32">
        <v>1.5540065213605505E-2</v>
      </c>
      <c r="G12" s="32">
        <v>1.638278961858846E-2</v>
      </c>
      <c r="H12" s="32">
        <v>1.7983706274585339E-2</v>
      </c>
      <c r="I12"/>
      <c r="J12"/>
    </row>
    <row r="13" spans="1:10" x14ac:dyDescent="0.35">
      <c r="A13" s="9" t="s">
        <v>327</v>
      </c>
      <c r="B13" s="32">
        <v>1.4944748984693087E-2</v>
      </c>
      <c r="C13" s="32">
        <v>1.4831688250333727E-2</v>
      </c>
      <c r="D13" s="32">
        <v>1.1010215099867351E-2</v>
      </c>
      <c r="E13" s="32">
        <v>1.0134712627183042E-2</v>
      </c>
      <c r="F13" s="32">
        <v>8.5141594534519135E-3</v>
      </c>
      <c r="G13" s="32">
        <v>9.4295427647494E-3</v>
      </c>
      <c r="H13" s="32">
        <v>1.0402279127860389E-2</v>
      </c>
      <c r="I13"/>
      <c r="J13"/>
    </row>
    <row r="14" spans="1:10" x14ac:dyDescent="0.35">
      <c r="A14" s="9" t="s">
        <v>75</v>
      </c>
      <c r="B14" s="32">
        <v>1.7805675094587744E-2</v>
      </c>
      <c r="C14" s="32">
        <v>2.0057800638387791E-2</v>
      </c>
      <c r="D14" s="32">
        <v>1.7176654862882515E-2</v>
      </c>
      <c r="E14" s="32">
        <v>1.745232954063599E-2</v>
      </c>
      <c r="F14" s="32">
        <v>1.5426559619831132E-2</v>
      </c>
      <c r="G14" s="32">
        <v>1.537884515651506E-2</v>
      </c>
      <c r="H14" s="32">
        <v>1.7446647494456589E-2</v>
      </c>
      <c r="I14"/>
      <c r="J14"/>
    </row>
    <row r="15" spans="1:10" x14ac:dyDescent="0.35">
      <c r="A15" s="9" t="s">
        <v>76</v>
      </c>
      <c r="B15" s="32">
        <v>1.7270075245717845E-2</v>
      </c>
      <c r="C15" s="32">
        <v>1.5837438867787445E-2</v>
      </c>
      <c r="D15" s="32">
        <v>1.4317499368066486E-2</v>
      </c>
      <c r="E15" s="32">
        <v>1.9221966868537856E-2</v>
      </c>
      <c r="F15" s="32">
        <v>1.5688584144468828E-2</v>
      </c>
      <c r="G15" s="32">
        <v>1.826066407079131E-2</v>
      </c>
      <c r="H15" s="32">
        <v>1.717083901702763E-2</v>
      </c>
      <c r="I15"/>
      <c r="J15"/>
    </row>
    <row r="16" spans="1:10" x14ac:dyDescent="0.35">
      <c r="A16" s="9" t="s">
        <v>78</v>
      </c>
      <c r="B16" s="32">
        <v>1.8995529954504355E-2</v>
      </c>
      <c r="C16" s="32">
        <v>1.8117775342184374E-2</v>
      </c>
      <c r="D16" s="32">
        <v>1.7160952064481119E-2</v>
      </c>
      <c r="E16" s="32">
        <v>1.7141705432282925E-2</v>
      </c>
      <c r="F16" s="32">
        <v>1.5660734874229303E-2</v>
      </c>
      <c r="G16" s="32">
        <v>1.679133400968217E-2</v>
      </c>
      <c r="H16" s="32">
        <v>1.7477874381280321E-2</v>
      </c>
      <c r="I16"/>
      <c r="J16"/>
    </row>
    <row r="17" spans="1:10" x14ac:dyDescent="0.35">
      <c r="A17" s="9" t="s">
        <v>77</v>
      </c>
      <c r="B17" s="32">
        <v>1.7020890181266277E-2</v>
      </c>
      <c r="C17" s="32">
        <v>1.6952675379695938E-2</v>
      </c>
      <c r="D17" s="32">
        <v>1.5631487547452382E-2</v>
      </c>
      <c r="E17" s="32">
        <v>1.5045271479218936E-2</v>
      </c>
      <c r="F17" s="32">
        <v>1.3716650957129638E-2</v>
      </c>
      <c r="G17" s="32">
        <v>1.492206233301184E-2</v>
      </c>
      <c r="H17" s="32">
        <v>1.7234860745939589E-2</v>
      </c>
      <c r="I17"/>
      <c r="J17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22"/>
  <sheetViews>
    <sheetView workbookViewId="0"/>
  </sheetViews>
  <sheetFormatPr defaultColWidth="9.1796875" defaultRowHeight="14.5" x14ac:dyDescent="0.35"/>
  <cols>
    <col min="1" max="1" width="26.54296875" style="70" bestFit="1" customWidth="1"/>
    <col min="2" max="11" width="11.54296875" style="71" customWidth="1"/>
    <col min="12" max="15" width="11.54296875" style="4" customWidth="1"/>
    <col min="16" max="16384" width="9.1796875" style="4"/>
  </cols>
  <sheetData>
    <row r="1" spans="1:15" ht="26.5" x14ac:dyDescent="0.35">
      <c r="A1" s="39" t="s">
        <v>135</v>
      </c>
      <c r="B1" s="89" t="s">
        <v>170</v>
      </c>
      <c r="C1" s="89" t="s">
        <v>171</v>
      </c>
      <c r="D1" s="89" t="s">
        <v>173</v>
      </c>
      <c r="E1" s="89" t="s">
        <v>174</v>
      </c>
      <c r="F1" s="89" t="s">
        <v>176</v>
      </c>
      <c r="G1" s="89" t="s">
        <v>177</v>
      </c>
      <c r="H1" s="89" t="s">
        <v>179</v>
      </c>
      <c r="I1" s="89" t="s">
        <v>180</v>
      </c>
      <c r="J1" s="89" t="s">
        <v>182</v>
      </c>
      <c r="K1" s="89" t="s">
        <v>183</v>
      </c>
      <c r="L1" s="89" t="s">
        <v>306</v>
      </c>
      <c r="M1" s="89" t="s">
        <v>307</v>
      </c>
      <c r="N1" s="89" t="s">
        <v>371</v>
      </c>
      <c r="O1" s="89" t="s">
        <v>372</v>
      </c>
    </row>
    <row r="2" spans="1:15" x14ac:dyDescent="0.35">
      <c r="A2" s="69" t="s">
        <v>114</v>
      </c>
      <c r="B2" s="90">
        <v>76212</v>
      </c>
      <c r="C2" s="90">
        <v>73882</v>
      </c>
      <c r="D2" s="90">
        <v>79897</v>
      </c>
      <c r="E2" s="90">
        <v>75559</v>
      </c>
      <c r="F2" s="90">
        <v>81894</v>
      </c>
      <c r="G2" s="90">
        <v>83022</v>
      </c>
      <c r="H2" s="90">
        <v>83941</v>
      </c>
      <c r="I2" s="90">
        <v>85098</v>
      </c>
      <c r="J2" s="90">
        <v>86040</v>
      </c>
      <c r="K2" s="90">
        <v>89781</v>
      </c>
      <c r="L2" s="90">
        <v>88191</v>
      </c>
      <c r="M2" s="90">
        <v>92026</v>
      </c>
      <c r="N2" s="90">
        <v>90661</v>
      </c>
      <c r="O2" s="90">
        <v>94327</v>
      </c>
    </row>
    <row r="3" spans="1:15" x14ac:dyDescent="0.35">
      <c r="A3" s="69" t="s">
        <v>112</v>
      </c>
      <c r="B3" s="90">
        <v>77496</v>
      </c>
      <c r="C3" s="90">
        <v>74808</v>
      </c>
      <c r="D3" s="90">
        <v>79363</v>
      </c>
      <c r="E3" s="90">
        <v>76504</v>
      </c>
      <c r="F3" s="90">
        <v>81347</v>
      </c>
      <c r="G3" s="90">
        <v>79017</v>
      </c>
      <c r="H3" s="90">
        <v>83381</v>
      </c>
      <c r="I3" s="90">
        <v>80381</v>
      </c>
      <c r="J3" s="90">
        <v>85466</v>
      </c>
      <c r="K3" s="90">
        <v>83987</v>
      </c>
      <c r="L3" s="90">
        <v>87926</v>
      </c>
      <c r="M3" s="90">
        <v>85204</v>
      </c>
      <c r="N3" s="90">
        <v>90122.83</v>
      </c>
      <c r="O3" s="90">
        <v>87246.63</v>
      </c>
    </row>
    <row r="4" spans="1:15" x14ac:dyDescent="0.35">
      <c r="A4" s="69" t="s">
        <v>113</v>
      </c>
      <c r="B4" s="90">
        <v>79662</v>
      </c>
      <c r="C4" s="90">
        <v>75354</v>
      </c>
      <c r="D4" s="90">
        <v>81470</v>
      </c>
      <c r="E4" s="90">
        <v>77065</v>
      </c>
      <c r="F4" s="90">
        <v>85761</v>
      </c>
      <c r="G4" s="90">
        <v>79891</v>
      </c>
      <c r="H4" s="90">
        <v>87905</v>
      </c>
      <c r="I4" s="90">
        <v>85595</v>
      </c>
      <c r="J4" s="90">
        <v>91287</v>
      </c>
      <c r="K4" s="90">
        <v>87735</v>
      </c>
      <c r="L4" s="90">
        <v>93569</v>
      </c>
      <c r="M4" s="90">
        <v>89928</v>
      </c>
      <c r="N4" s="90">
        <v>95908</v>
      </c>
      <c r="O4" s="90">
        <v>92176</v>
      </c>
    </row>
    <row r="5" spans="1:15" x14ac:dyDescent="0.35">
      <c r="A5" s="69" t="s">
        <v>115</v>
      </c>
      <c r="B5" s="90">
        <v>91071</v>
      </c>
      <c r="C5" s="90">
        <v>91071</v>
      </c>
      <c r="D5" s="90">
        <v>93138</v>
      </c>
      <c r="E5" s="90">
        <v>93138</v>
      </c>
      <c r="F5" s="90">
        <v>95466</v>
      </c>
      <c r="G5" s="90">
        <v>95466</v>
      </c>
      <c r="H5" s="90">
        <v>97853</v>
      </c>
      <c r="I5" s="90">
        <v>97853</v>
      </c>
      <c r="J5" s="90">
        <v>100299</v>
      </c>
      <c r="K5" s="90">
        <v>100299</v>
      </c>
      <c r="L5" s="90">
        <v>102806</v>
      </c>
      <c r="M5" s="90">
        <v>102806</v>
      </c>
      <c r="N5" s="90">
        <v>105376</v>
      </c>
      <c r="O5" s="90">
        <v>105376</v>
      </c>
    </row>
    <row r="6" spans="1:15" x14ac:dyDescent="0.35">
      <c r="A6" s="69" t="s">
        <v>295</v>
      </c>
      <c r="B6" s="90">
        <v>62353</v>
      </c>
      <c r="C6" s="90">
        <v>70058</v>
      </c>
      <c r="D6" s="90">
        <v>65772</v>
      </c>
      <c r="E6" s="90">
        <v>75513</v>
      </c>
      <c r="F6" s="90">
        <v>63284</v>
      </c>
      <c r="G6" s="90">
        <v>81088</v>
      </c>
      <c r="H6" s="90">
        <v>68672</v>
      </c>
      <c r="I6" s="90">
        <v>90555</v>
      </c>
      <c r="J6" s="90">
        <v>70782</v>
      </c>
      <c r="K6" s="90">
        <v>94977</v>
      </c>
      <c r="L6" s="90">
        <v>79680</v>
      </c>
      <c r="M6" s="90">
        <v>101124</v>
      </c>
      <c r="N6" s="90">
        <v>83402</v>
      </c>
      <c r="O6" s="90">
        <v>106889</v>
      </c>
    </row>
    <row r="7" spans="1:15" x14ac:dyDescent="0.35">
      <c r="A7" s="69" t="s">
        <v>332</v>
      </c>
      <c r="B7" s="90">
        <v>68892</v>
      </c>
      <c r="C7" s="90">
        <v>45933</v>
      </c>
      <c r="D7" s="90">
        <v>70960</v>
      </c>
      <c r="E7" s="90">
        <v>46977</v>
      </c>
      <c r="F7" s="90">
        <v>73159</v>
      </c>
      <c r="G7" s="90">
        <v>48151</v>
      </c>
      <c r="H7" s="90">
        <v>75499</v>
      </c>
      <c r="I7" s="90">
        <v>49358</v>
      </c>
      <c r="J7" s="90">
        <v>77764</v>
      </c>
      <c r="K7" s="90">
        <v>50597</v>
      </c>
      <c r="L7" s="90">
        <v>80097</v>
      </c>
      <c r="M7" s="90">
        <v>51691</v>
      </c>
      <c r="N7" s="90">
        <v>82499.539999999994</v>
      </c>
      <c r="O7" s="90">
        <v>58808.88</v>
      </c>
    </row>
    <row r="8" spans="1:15" x14ac:dyDescent="0.35">
      <c r="A8" s="69" t="s">
        <v>333</v>
      </c>
      <c r="B8" s="90">
        <v>87615</v>
      </c>
      <c r="C8" s="90">
        <v>79274</v>
      </c>
      <c r="D8" s="90">
        <v>90316</v>
      </c>
      <c r="E8" s="90">
        <v>84052</v>
      </c>
      <c r="F8" s="90">
        <v>91303</v>
      </c>
      <c r="G8" s="90">
        <v>84582</v>
      </c>
      <c r="H8" s="90">
        <v>94134</v>
      </c>
      <c r="I8" s="90">
        <v>93259</v>
      </c>
      <c r="J8" s="90">
        <v>96151</v>
      </c>
      <c r="K8" s="90">
        <v>96151</v>
      </c>
      <c r="L8" s="90">
        <v>98218</v>
      </c>
      <c r="M8" s="90">
        <v>98218</v>
      </c>
      <c r="N8" s="90">
        <v>100438</v>
      </c>
      <c r="O8" s="90">
        <v>103734.5</v>
      </c>
    </row>
    <row r="9" spans="1:15" x14ac:dyDescent="0.35">
      <c r="A9" s="69" t="s">
        <v>111</v>
      </c>
      <c r="B9" s="90">
        <v>104068</v>
      </c>
      <c r="C9" s="90">
        <v>90075</v>
      </c>
      <c r="D9" s="90">
        <v>107863</v>
      </c>
      <c r="E9" s="90">
        <v>92673</v>
      </c>
      <c r="F9" s="90">
        <v>136061</v>
      </c>
      <c r="G9" s="90">
        <v>102966</v>
      </c>
      <c r="H9" s="90">
        <v>152511</v>
      </c>
      <c r="I9" s="90">
        <v>110396</v>
      </c>
      <c r="J9" s="90">
        <v>147649</v>
      </c>
      <c r="K9" s="90">
        <v>111689</v>
      </c>
      <c r="L9" s="90">
        <v>157691</v>
      </c>
      <c r="M9" s="90">
        <v>118013</v>
      </c>
      <c r="N9" s="90">
        <v>164905</v>
      </c>
      <c r="O9" s="90">
        <v>122038</v>
      </c>
    </row>
    <row r="12" spans="1:15" customFormat="1" x14ac:dyDescent="0.35"/>
    <row r="13" spans="1:15" customFormat="1" x14ac:dyDescent="0.35"/>
    <row r="14" spans="1:15" customFormat="1" x14ac:dyDescent="0.35"/>
    <row r="15" spans="1:15" customFormat="1" x14ac:dyDescent="0.35"/>
    <row r="16" spans="1:15" customFormat="1" x14ac:dyDescent="0.35"/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U27"/>
  <sheetViews>
    <sheetView workbookViewId="0"/>
  </sheetViews>
  <sheetFormatPr defaultRowHeight="14.5" x14ac:dyDescent="0.35"/>
  <cols>
    <col min="1" max="1" width="32.54296875" bestFit="1" customWidth="1"/>
  </cols>
  <sheetData>
    <row r="1" spans="1:21" s="1" customFormat="1" ht="26" x14ac:dyDescent="0.35">
      <c r="A1" s="34" t="s">
        <v>365</v>
      </c>
      <c r="B1" s="65" t="s">
        <v>220</v>
      </c>
      <c r="C1" s="65" t="s">
        <v>221</v>
      </c>
      <c r="D1" s="65" t="s">
        <v>222</v>
      </c>
      <c r="E1" s="65" t="s">
        <v>223</v>
      </c>
      <c r="F1" s="65" t="s">
        <v>224</v>
      </c>
      <c r="G1" s="65" t="s">
        <v>225</v>
      </c>
      <c r="H1" s="65" t="s">
        <v>226</v>
      </c>
      <c r="I1" s="65" t="s">
        <v>227</v>
      </c>
      <c r="J1" s="65" t="s">
        <v>204</v>
      </c>
      <c r="K1" s="65" t="s">
        <v>205</v>
      </c>
      <c r="L1" s="65" t="s">
        <v>206</v>
      </c>
      <c r="M1" s="65" t="s">
        <v>207</v>
      </c>
      <c r="N1" s="65" t="s">
        <v>208</v>
      </c>
      <c r="O1" s="65" t="s">
        <v>209</v>
      </c>
      <c r="P1" s="65" t="s">
        <v>210</v>
      </c>
      <c r="Q1" s="65" t="s">
        <v>211</v>
      </c>
      <c r="R1" s="65" t="s">
        <v>312</v>
      </c>
      <c r="S1" s="65" t="s">
        <v>313</v>
      </c>
      <c r="T1" s="65" t="s">
        <v>376</v>
      </c>
      <c r="U1" s="65" t="s">
        <v>377</v>
      </c>
    </row>
    <row r="2" spans="1:21" x14ac:dyDescent="0.35">
      <c r="A2" s="22" t="s">
        <v>117</v>
      </c>
      <c r="B2" s="66">
        <v>0.33652102225886232</v>
      </c>
      <c r="C2" s="66">
        <v>0.66347897774113762</v>
      </c>
      <c r="D2" s="66">
        <v>0.32819463909195357</v>
      </c>
      <c r="E2" s="66">
        <v>0.67180536090804643</v>
      </c>
      <c r="F2" s="66">
        <v>0.31589806140191523</v>
      </c>
      <c r="G2" s="66">
        <v>0.68410193859808477</v>
      </c>
      <c r="H2" s="66">
        <v>0.3092899950832525</v>
      </c>
      <c r="I2" s="66">
        <v>0.6907100049167475</v>
      </c>
      <c r="J2" s="66">
        <v>0.29963015193039405</v>
      </c>
      <c r="K2" s="66">
        <v>0.70036984806960589</v>
      </c>
      <c r="L2" s="66">
        <v>0.31013738608518487</v>
      </c>
      <c r="M2" s="66">
        <v>0.68986261391481507</v>
      </c>
      <c r="N2" s="66">
        <v>0.30412525936442064</v>
      </c>
      <c r="O2" s="66">
        <v>0.6958747406355793</v>
      </c>
      <c r="P2" s="66">
        <v>0.29708233799588518</v>
      </c>
      <c r="Q2" s="66">
        <v>0.70291766200411487</v>
      </c>
      <c r="R2" s="66">
        <v>0.28394914895866369</v>
      </c>
      <c r="S2" s="66">
        <v>0.71605085104133626</v>
      </c>
      <c r="T2" s="66">
        <v>0.28671659440283798</v>
      </c>
      <c r="U2" s="66">
        <v>0.71328340559716197</v>
      </c>
    </row>
    <row r="3" spans="1:21" x14ac:dyDescent="0.35">
      <c r="A3" s="22" t="s">
        <v>118</v>
      </c>
      <c r="B3" s="66">
        <v>0.38602220770738077</v>
      </c>
      <c r="C3" s="66">
        <v>0.61397779229261917</v>
      </c>
      <c r="D3" s="66">
        <v>0.38160612705373886</v>
      </c>
      <c r="E3" s="66">
        <v>0.61839387294626114</v>
      </c>
      <c r="F3" s="66">
        <v>0.38261466887313828</v>
      </c>
      <c r="G3" s="66">
        <v>0.61738533112686167</v>
      </c>
      <c r="H3" s="66">
        <v>0.37204108977221972</v>
      </c>
      <c r="I3" s="66">
        <v>0.62795891022778028</v>
      </c>
      <c r="J3" s="66">
        <v>0.35702778234423804</v>
      </c>
      <c r="K3" s="66">
        <v>0.64297221765576196</v>
      </c>
      <c r="L3" s="66">
        <v>0.34240083100694668</v>
      </c>
      <c r="M3" s="66">
        <v>0.65759916899305326</v>
      </c>
      <c r="N3" s="66">
        <v>0.32715658802615322</v>
      </c>
      <c r="O3" s="66">
        <v>0.67284341197384678</v>
      </c>
      <c r="P3" s="66">
        <v>0.32204458197237978</v>
      </c>
      <c r="Q3" s="66">
        <v>0.67795541802762016</v>
      </c>
      <c r="R3" s="66">
        <v>0.32716457369464641</v>
      </c>
      <c r="S3" s="66">
        <v>0.67283542630535365</v>
      </c>
      <c r="T3" s="66">
        <v>0.32618671289450868</v>
      </c>
      <c r="U3" s="66">
        <v>0.67381328710549138</v>
      </c>
    </row>
    <row r="4" spans="1:21" x14ac:dyDescent="0.35">
      <c r="A4" s="22" t="s">
        <v>119</v>
      </c>
      <c r="B4" s="66">
        <v>0.44570670664898215</v>
      </c>
      <c r="C4" s="66">
        <v>0.55429329335101785</v>
      </c>
      <c r="D4" s="66">
        <v>0.45920703232304733</v>
      </c>
      <c r="E4" s="66">
        <v>0.54079296767695262</v>
      </c>
      <c r="F4" s="66">
        <v>0.44713566723410553</v>
      </c>
      <c r="G4" s="66">
        <v>0.55286433276589442</v>
      </c>
      <c r="H4" s="66">
        <v>0.43694335919417854</v>
      </c>
      <c r="I4" s="66">
        <v>0.56305664080582152</v>
      </c>
      <c r="J4" s="66">
        <v>0.41432797330097088</v>
      </c>
      <c r="K4" s="66">
        <v>0.58567202669902918</v>
      </c>
      <c r="L4" s="66">
        <v>0.4069354900240339</v>
      </c>
      <c r="M4" s="66">
        <v>0.59306450997596616</v>
      </c>
      <c r="N4" s="66">
        <v>0.39425944841675181</v>
      </c>
      <c r="O4" s="66">
        <v>0.60574055158324824</v>
      </c>
      <c r="P4" s="66">
        <v>0.38798521256931606</v>
      </c>
      <c r="Q4" s="66">
        <v>0.61201478743068394</v>
      </c>
      <c r="R4" s="66">
        <v>0.371</v>
      </c>
      <c r="S4" s="66">
        <v>0.629</v>
      </c>
      <c r="T4" s="66">
        <v>0.37172376509220512</v>
      </c>
      <c r="U4" s="66">
        <v>0.62827623490779494</v>
      </c>
    </row>
    <row r="5" spans="1:21" x14ac:dyDescent="0.35">
      <c r="A5" s="22" t="s">
        <v>120</v>
      </c>
      <c r="B5" s="66">
        <v>0.32065855849630293</v>
      </c>
      <c r="C5" s="66">
        <v>0.67934144150369702</v>
      </c>
      <c r="D5" s="66">
        <v>0.29936769564136267</v>
      </c>
      <c r="E5" s="66">
        <v>0.70063230435863733</v>
      </c>
      <c r="F5" s="66">
        <v>0.30489088242905199</v>
      </c>
      <c r="G5" s="66">
        <v>0.69510911757094795</v>
      </c>
      <c r="H5" s="66">
        <v>0.30114139782144161</v>
      </c>
      <c r="I5" s="66">
        <v>0.69885860217855844</v>
      </c>
      <c r="J5" s="66">
        <v>0.31746535845019808</v>
      </c>
      <c r="K5" s="66">
        <v>0.68253464154980192</v>
      </c>
      <c r="L5" s="66">
        <v>0.3126336526966273</v>
      </c>
      <c r="M5" s="66">
        <v>0.68736634730337265</v>
      </c>
      <c r="N5" s="66">
        <v>0.30487414765552656</v>
      </c>
      <c r="O5" s="66">
        <v>0.69512585234447344</v>
      </c>
      <c r="P5" s="66">
        <v>0.30821837638993393</v>
      </c>
      <c r="Q5" s="66">
        <v>0.69178162361006601</v>
      </c>
      <c r="R5" s="66">
        <v>0.3088410202193736</v>
      </c>
      <c r="S5" s="66">
        <v>0.69115897978062646</v>
      </c>
      <c r="T5" s="66">
        <v>0.3096060031441954</v>
      </c>
      <c r="U5" s="66">
        <v>0.69039399685580449</v>
      </c>
    </row>
    <row r="6" spans="1:21" x14ac:dyDescent="0.35">
      <c r="A6" s="22" t="s">
        <v>121</v>
      </c>
      <c r="B6" s="66">
        <v>0.37055469496720611</v>
      </c>
      <c r="C6" s="66">
        <v>0.62944530503279394</v>
      </c>
      <c r="D6" s="66">
        <v>0.36335575267245018</v>
      </c>
      <c r="E6" s="66">
        <v>0.63664424732754976</v>
      </c>
      <c r="F6" s="66">
        <v>0.35345777432108366</v>
      </c>
      <c r="G6" s="66">
        <v>0.64654222567891628</v>
      </c>
      <c r="H6" s="66">
        <v>0.34650260110486558</v>
      </c>
      <c r="I6" s="66">
        <v>0.65349739889513436</v>
      </c>
      <c r="J6" s="66">
        <v>0.33763165984435423</v>
      </c>
      <c r="K6" s="66">
        <v>0.66236834015564583</v>
      </c>
      <c r="L6" s="66">
        <v>0.33147041194861576</v>
      </c>
      <c r="M6" s="66">
        <v>0.66852958805138418</v>
      </c>
      <c r="N6" s="66">
        <v>0.32271337684871521</v>
      </c>
      <c r="O6" s="66">
        <v>0.67728662315128485</v>
      </c>
      <c r="P6" s="66">
        <v>0.32071135977620141</v>
      </c>
      <c r="Q6" s="66">
        <v>0.67928864022379853</v>
      </c>
      <c r="R6" s="66">
        <v>0.32049059269248059</v>
      </c>
      <c r="S6" s="66">
        <v>0.67950940730751941</v>
      </c>
      <c r="T6" s="66">
        <v>0.31720557370323033</v>
      </c>
      <c r="U6" s="66">
        <v>0.68279442629676967</v>
      </c>
    </row>
    <row r="7" spans="1:21" x14ac:dyDescent="0.35">
      <c r="A7" s="22" t="s">
        <v>122</v>
      </c>
      <c r="B7" s="66">
        <v>0.43191886842807581</v>
      </c>
      <c r="C7" s="66">
        <v>0.56808113157192419</v>
      </c>
      <c r="D7" s="66">
        <v>0.42710508889002091</v>
      </c>
      <c r="E7" s="66">
        <v>0.57289491110997914</v>
      </c>
      <c r="F7" s="66">
        <v>0.4189407313997478</v>
      </c>
      <c r="G7" s="66">
        <v>0.58105926860025225</v>
      </c>
      <c r="H7" s="66">
        <v>0.41938392186326073</v>
      </c>
      <c r="I7" s="66">
        <v>0.58061607813673932</v>
      </c>
      <c r="J7" s="66">
        <v>0.41395697848924462</v>
      </c>
      <c r="K7" s="66">
        <v>0.58604302151075538</v>
      </c>
      <c r="L7" s="66">
        <v>0.39815677239080349</v>
      </c>
      <c r="M7" s="66">
        <v>0.60184322760919651</v>
      </c>
      <c r="N7" s="66">
        <v>0.38142513216351048</v>
      </c>
      <c r="O7" s="66">
        <v>0.61857486783648952</v>
      </c>
      <c r="P7" s="66">
        <v>0.37762706990342448</v>
      </c>
      <c r="Q7" s="66">
        <v>0.62237293009657557</v>
      </c>
      <c r="R7" s="66">
        <v>0.37041171742431006</v>
      </c>
      <c r="S7" s="66">
        <v>0.62958828257568988</v>
      </c>
      <c r="T7" s="66">
        <v>0.36604890887158681</v>
      </c>
      <c r="U7" s="66">
        <v>0.63395109112841319</v>
      </c>
    </row>
    <row r="8" spans="1:21" x14ac:dyDescent="0.35">
      <c r="A8" s="22" t="s">
        <v>123</v>
      </c>
      <c r="B8" s="66">
        <v>0.57769875809362059</v>
      </c>
      <c r="C8" s="66">
        <v>0.42230124190637935</v>
      </c>
      <c r="D8" s="66">
        <v>0.56724011329067447</v>
      </c>
      <c r="E8" s="66">
        <v>0.43275988670932553</v>
      </c>
      <c r="F8" s="66">
        <v>0.56863986493616125</v>
      </c>
      <c r="G8" s="66">
        <v>0.43136013506383875</v>
      </c>
      <c r="H8" s="66">
        <v>0.5524799341428277</v>
      </c>
      <c r="I8" s="66">
        <v>0.44752006585717224</v>
      </c>
      <c r="J8" s="66">
        <v>0.53332641734529795</v>
      </c>
      <c r="K8" s="66">
        <v>0.46667358265470199</v>
      </c>
      <c r="L8" s="66">
        <v>0.51666056389600878</v>
      </c>
      <c r="M8" s="66">
        <v>0.48333943610399122</v>
      </c>
      <c r="N8" s="66">
        <v>0.48600113853956423</v>
      </c>
      <c r="O8" s="66">
        <v>0.51399886146043572</v>
      </c>
      <c r="P8" s="66">
        <v>0.47889890657970458</v>
      </c>
      <c r="Q8" s="66">
        <v>0.52110109342029542</v>
      </c>
      <c r="R8" s="66">
        <v>0.47283711085633656</v>
      </c>
      <c r="S8" s="66">
        <v>0.52716288914366349</v>
      </c>
      <c r="T8" s="66">
        <v>0.47509225092250917</v>
      </c>
      <c r="U8" s="66">
        <v>0.52490774907749083</v>
      </c>
    </row>
    <row r="9" spans="1:21" x14ac:dyDescent="0.35">
      <c r="A9" s="22" t="s">
        <v>124</v>
      </c>
      <c r="B9" s="66">
        <v>0.67644506162124629</v>
      </c>
      <c r="C9" s="66">
        <v>0.32355493837875371</v>
      </c>
      <c r="D9" s="66">
        <v>0.66927560366361361</v>
      </c>
      <c r="E9" s="66">
        <v>0.33072439633638634</v>
      </c>
      <c r="F9" s="66">
        <v>0.66012430487405949</v>
      </c>
      <c r="G9" s="66">
        <v>0.33987569512594046</v>
      </c>
      <c r="H9" s="66">
        <v>0.6464060099026806</v>
      </c>
      <c r="I9" s="66">
        <v>0.35359399009731945</v>
      </c>
      <c r="J9" s="66">
        <v>0.63082059392022494</v>
      </c>
      <c r="K9" s="66">
        <v>0.36917940607977506</v>
      </c>
      <c r="L9" s="66">
        <v>0.6059299191374663</v>
      </c>
      <c r="M9" s="66">
        <v>0.3940700808625337</v>
      </c>
      <c r="N9" s="66">
        <v>0.58019333201814949</v>
      </c>
      <c r="O9" s="66">
        <v>0.41980666798185046</v>
      </c>
      <c r="P9" s="66">
        <v>0.56834666170727166</v>
      </c>
      <c r="Q9" s="66">
        <v>0.43165333829272828</v>
      </c>
      <c r="R9" s="66">
        <v>0.55329072378649158</v>
      </c>
      <c r="S9" s="66">
        <v>0.44670927621350837</v>
      </c>
      <c r="T9" s="66">
        <v>0.54508474576271182</v>
      </c>
      <c r="U9" s="66">
        <v>0.45491525423728812</v>
      </c>
    </row>
    <row r="10" spans="1:21" x14ac:dyDescent="0.35">
      <c r="A10" s="22" t="s">
        <v>185</v>
      </c>
      <c r="B10" s="66">
        <v>0.71042242400315836</v>
      </c>
      <c r="C10" s="66">
        <v>0.2895775759968417</v>
      </c>
      <c r="D10" s="66">
        <v>0.69628372005282024</v>
      </c>
      <c r="E10" s="66">
        <v>0.30371627994717976</v>
      </c>
      <c r="F10" s="66">
        <v>0.68911637931034486</v>
      </c>
      <c r="G10" s="66">
        <v>0.31088362068965519</v>
      </c>
      <c r="H10" s="66">
        <v>0.68776303010683071</v>
      </c>
      <c r="I10" s="66">
        <v>0.31223696989316929</v>
      </c>
      <c r="J10" s="66">
        <v>0.67718141870684245</v>
      </c>
      <c r="K10" s="66">
        <v>0.32281858129315755</v>
      </c>
      <c r="L10" s="66">
        <v>0.66024863553668889</v>
      </c>
      <c r="M10" s="66">
        <v>0.33975136446331111</v>
      </c>
      <c r="N10" s="66">
        <v>0.63219540065704904</v>
      </c>
      <c r="O10" s="66">
        <v>0.36780459934295101</v>
      </c>
      <c r="P10" s="66">
        <v>0.62249966438448112</v>
      </c>
      <c r="Q10" s="66">
        <v>0.37750033561551888</v>
      </c>
      <c r="R10" s="66">
        <v>0.60957309184993536</v>
      </c>
      <c r="S10" s="66">
        <v>0.3904269081500647</v>
      </c>
      <c r="T10" s="66">
        <v>0.59895219384413878</v>
      </c>
      <c r="U10" s="66">
        <v>0.40104780615586122</v>
      </c>
    </row>
    <row r="11" spans="1:21" x14ac:dyDescent="0.35">
      <c r="A11" s="22" t="s">
        <v>186</v>
      </c>
      <c r="B11" s="66">
        <v>0.69541029207232263</v>
      </c>
      <c r="C11" s="66">
        <v>0.30458970792767731</v>
      </c>
      <c r="D11" s="66">
        <v>0.69095816464237514</v>
      </c>
      <c r="E11" s="66">
        <v>0.30904183535762481</v>
      </c>
      <c r="F11" s="66">
        <v>0.69356872635561162</v>
      </c>
      <c r="G11" s="66">
        <v>0.30643127364438838</v>
      </c>
      <c r="H11" s="66">
        <v>0.69539551357733176</v>
      </c>
      <c r="I11" s="66">
        <v>0.30460448642266824</v>
      </c>
      <c r="J11" s="66">
        <v>0.69125993189557322</v>
      </c>
      <c r="K11" s="66">
        <v>0.30874006810442678</v>
      </c>
      <c r="L11" s="66">
        <v>0.66022380467955244</v>
      </c>
      <c r="M11" s="66">
        <v>0.33977619532044762</v>
      </c>
      <c r="N11" s="66">
        <v>0.64546304957904588</v>
      </c>
      <c r="O11" s="66">
        <v>0.35453695042095418</v>
      </c>
      <c r="P11" s="66">
        <v>0.6162361623616236</v>
      </c>
      <c r="Q11" s="66">
        <v>0.3837638376383764</v>
      </c>
      <c r="R11" s="66">
        <v>0.62211981566820274</v>
      </c>
      <c r="S11" s="66">
        <v>0.37788018433179721</v>
      </c>
      <c r="T11" s="66">
        <v>0.60500446827524579</v>
      </c>
      <c r="U11" s="66">
        <v>0.39499553172475432</v>
      </c>
    </row>
    <row r="12" spans="1:21" x14ac:dyDescent="0.35">
      <c r="A12" s="22" t="s">
        <v>187</v>
      </c>
      <c r="B12" s="66">
        <v>0.79411764705882348</v>
      </c>
      <c r="C12" s="66">
        <v>0.20588235294117646</v>
      </c>
      <c r="D12" s="66">
        <v>0.78627968337730869</v>
      </c>
      <c r="E12" s="66">
        <v>0.21372031662269128</v>
      </c>
      <c r="F12" s="66">
        <v>0.77909738717339672</v>
      </c>
      <c r="G12" s="66">
        <v>0.22090261282660331</v>
      </c>
      <c r="H12" s="66">
        <v>0.78417266187050361</v>
      </c>
      <c r="I12" s="66">
        <v>0.21582733812949639</v>
      </c>
      <c r="J12" s="66">
        <v>0.78823529411764703</v>
      </c>
      <c r="K12" s="66">
        <v>0.21176470588235294</v>
      </c>
      <c r="L12" s="66">
        <v>0.74944567627494452</v>
      </c>
      <c r="M12" s="66">
        <v>0.25055432372505543</v>
      </c>
      <c r="N12" s="66">
        <v>0.72043010752688175</v>
      </c>
      <c r="O12" s="66">
        <v>0.27956989247311825</v>
      </c>
      <c r="P12" s="66">
        <v>0.70649895178197064</v>
      </c>
      <c r="Q12" s="66">
        <v>0.29350104821802936</v>
      </c>
      <c r="R12" s="66">
        <v>0.66938775510204085</v>
      </c>
      <c r="S12" s="66">
        <v>0.33061224489795921</v>
      </c>
      <c r="T12" s="66">
        <v>0.65069860279441116</v>
      </c>
      <c r="U12" s="66">
        <v>0.34930139720558878</v>
      </c>
    </row>
    <row r="13" spans="1:21" x14ac:dyDescent="0.35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4"/>
      <c r="T13" s="11"/>
      <c r="U13" s="4"/>
    </row>
    <row r="14" spans="1:21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4"/>
      <c r="T14" s="11"/>
      <c r="U14" s="4"/>
    </row>
    <row r="15" spans="1:21" x14ac:dyDescent="0.35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4"/>
      <c r="T15" s="11"/>
      <c r="U15" s="4"/>
    </row>
    <row r="16" spans="1:21" x14ac:dyDescent="0.3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T16" s="26"/>
    </row>
    <row r="17" spans="1:20" x14ac:dyDescent="0.3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T17" s="26"/>
    </row>
    <row r="18" spans="1:20" x14ac:dyDescent="0.3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T18" s="26"/>
    </row>
    <row r="19" spans="1:20" x14ac:dyDescent="0.3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T19" s="26"/>
    </row>
    <row r="20" spans="1:20" x14ac:dyDescent="0.3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T20" s="26"/>
    </row>
    <row r="21" spans="1:20" x14ac:dyDescent="0.35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T21" s="26"/>
    </row>
    <row r="22" spans="1:20" x14ac:dyDescent="0.3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T22" s="26"/>
    </row>
    <row r="23" spans="1:20" x14ac:dyDescent="0.35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T23" s="26"/>
    </row>
    <row r="24" spans="1:20" x14ac:dyDescent="0.3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T24" s="26"/>
    </row>
    <row r="25" spans="1:20" x14ac:dyDescent="0.3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T25" s="26"/>
    </row>
    <row r="26" spans="1:20" x14ac:dyDescent="0.3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T26" s="26"/>
    </row>
    <row r="27" spans="1:20" x14ac:dyDescent="0.3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T27" s="26"/>
    </row>
  </sheetData>
  <phoneticPr fontId="16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32"/>
  <sheetViews>
    <sheetView workbookViewId="0"/>
  </sheetViews>
  <sheetFormatPr defaultRowHeight="14.5" x14ac:dyDescent="0.35"/>
  <cols>
    <col min="1" max="1" width="24.7265625" bestFit="1" customWidth="1"/>
    <col min="2" max="11" width="9.26953125" customWidth="1"/>
  </cols>
  <sheetData>
    <row r="1" spans="1:19" ht="39" x14ac:dyDescent="0.35">
      <c r="A1" s="27" t="s">
        <v>135</v>
      </c>
      <c r="B1" s="17" t="s">
        <v>229</v>
      </c>
      <c r="C1" s="17" t="s">
        <v>228</v>
      </c>
      <c r="D1" s="17" t="s">
        <v>231</v>
      </c>
      <c r="E1" s="17" t="s">
        <v>230</v>
      </c>
      <c r="F1" s="17" t="s">
        <v>233</v>
      </c>
      <c r="G1" s="17" t="s">
        <v>232</v>
      </c>
      <c r="H1" s="17" t="s">
        <v>235</v>
      </c>
      <c r="I1" s="17" t="s">
        <v>234</v>
      </c>
      <c r="J1" s="17" t="s">
        <v>237</v>
      </c>
      <c r="K1" s="17" t="s">
        <v>236</v>
      </c>
      <c r="L1" s="17" t="s">
        <v>317</v>
      </c>
      <c r="M1" s="17" t="s">
        <v>316</v>
      </c>
      <c r="N1" s="17" t="s">
        <v>379</v>
      </c>
      <c r="O1" s="17" t="s">
        <v>378</v>
      </c>
      <c r="P1" s="4"/>
      <c r="Q1" s="4"/>
      <c r="R1" s="4"/>
      <c r="S1" s="4"/>
    </row>
    <row r="2" spans="1:19" x14ac:dyDescent="0.35">
      <c r="A2" s="88" t="s">
        <v>114</v>
      </c>
      <c r="B2" s="32">
        <v>0.105</v>
      </c>
      <c r="C2" s="32">
        <v>0.26700000000000002</v>
      </c>
      <c r="D2" s="32">
        <v>0.107</v>
      </c>
      <c r="E2" s="32">
        <v>0.26700000000000002</v>
      </c>
      <c r="F2" s="32">
        <v>0.1</v>
      </c>
      <c r="G2" s="32">
        <v>0.19600000000000001</v>
      </c>
      <c r="H2" s="32">
        <v>0.10199999999999999</v>
      </c>
      <c r="I2" s="32">
        <v>0.21099999999999999</v>
      </c>
      <c r="J2" s="32">
        <v>8.3000000000000004E-2</v>
      </c>
      <c r="K2" s="32">
        <v>0.186</v>
      </c>
      <c r="L2" s="32">
        <v>8.1074774144081069E-2</v>
      </c>
      <c r="M2" s="32">
        <v>0.18257017824741167</v>
      </c>
      <c r="N2" s="32">
        <v>7.9745130883174045E-2</v>
      </c>
      <c r="O2" s="32">
        <v>0.1787304545925236</v>
      </c>
      <c r="P2" s="4"/>
      <c r="Q2" s="4"/>
      <c r="R2" s="4"/>
      <c r="S2" s="4"/>
    </row>
    <row r="3" spans="1:19" x14ac:dyDescent="0.35">
      <c r="A3" s="88" t="s">
        <v>112</v>
      </c>
      <c r="B3" s="32">
        <v>0.153</v>
      </c>
      <c r="C3" s="32">
        <v>0.36399999999999999</v>
      </c>
      <c r="D3" s="32">
        <v>0.161</v>
      </c>
      <c r="E3" s="32">
        <v>0.371</v>
      </c>
      <c r="F3" s="32">
        <v>0.16300000000000001</v>
      </c>
      <c r="G3" s="32">
        <v>0.36699999999999999</v>
      </c>
      <c r="H3" s="32">
        <v>0.16700000000000001</v>
      </c>
      <c r="I3" s="32">
        <v>0.37</v>
      </c>
      <c r="J3" s="32">
        <v>0.17299999999999999</v>
      </c>
      <c r="K3" s="32">
        <v>0.371</v>
      </c>
      <c r="L3" s="32">
        <v>0.18742811134115481</v>
      </c>
      <c r="M3" s="32">
        <v>0.42575441579108636</v>
      </c>
      <c r="N3" s="32">
        <v>0.18879508825786651</v>
      </c>
      <c r="O3" s="32">
        <v>0.42275783010802831</v>
      </c>
      <c r="P3" s="4"/>
      <c r="Q3" s="4"/>
      <c r="R3" s="4"/>
      <c r="S3" s="4"/>
    </row>
    <row r="4" spans="1:19" x14ac:dyDescent="0.35">
      <c r="A4" s="88" t="s">
        <v>113</v>
      </c>
      <c r="B4" s="32">
        <v>7.0000000000000001E-3</v>
      </c>
      <c r="C4" s="32">
        <v>0.219</v>
      </c>
      <c r="D4" s="32">
        <v>7.0000000000000001E-3</v>
      </c>
      <c r="E4" s="32">
        <v>0.22500000000000001</v>
      </c>
      <c r="F4" s="32">
        <v>8.0000000000000002E-3</v>
      </c>
      <c r="G4" s="32">
        <v>0.23100000000000001</v>
      </c>
      <c r="H4" s="32">
        <v>0.01</v>
      </c>
      <c r="I4" s="32">
        <v>0.24</v>
      </c>
      <c r="J4" s="32">
        <v>0.01</v>
      </c>
      <c r="K4" s="32">
        <v>0.23799999999999999</v>
      </c>
      <c r="L4" s="32">
        <v>9.2058157375611901E-3</v>
      </c>
      <c r="M4" s="32">
        <v>0.22737724874881646</v>
      </c>
      <c r="N4" s="32">
        <v>8.7339396564169187E-3</v>
      </c>
      <c r="O4" s="32">
        <v>0.2092044707429323</v>
      </c>
      <c r="P4" s="4"/>
      <c r="Q4" s="4"/>
      <c r="R4" s="4"/>
      <c r="S4" s="4"/>
    </row>
    <row r="5" spans="1:19" x14ac:dyDescent="0.35">
      <c r="A5" s="88" t="s">
        <v>115</v>
      </c>
      <c r="B5" s="32">
        <v>0.109</v>
      </c>
      <c r="C5" s="32">
        <v>0.29399999999999998</v>
      </c>
      <c r="D5" s="32">
        <v>0.122</v>
      </c>
      <c r="E5" s="32">
        <v>0.30599999999999999</v>
      </c>
      <c r="F5" s="32">
        <v>0.13400000000000001</v>
      </c>
      <c r="G5" s="32">
        <v>0.315</v>
      </c>
      <c r="H5" s="32">
        <v>0.13500000000000001</v>
      </c>
      <c r="I5" s="32">
        <v>0.317</v>
      </c>
      <c r="J5" s="32">
        <v>0.13900000000000001</v>
      </c>
      <c r="K5" s="32">
        <v>0.317</v>
      </c>
      <c r="L5" s="32">
        <v>8.5273915228681524E-2</v>
      </c>
      <c r="M5" s="32">
        <v>0.17702761799037911</v>
      </c>
      <c r="N5" s="32">
        <v>7.2667360388484217E-2</v>
      </c>
      <c r="O5" s="32">
        <v>0.15555210650663079</v>
      </c>
      <c r="P5" s="4"/>
      <c r="Q5" s="4"/>
      <c r="R5" s="4"/>
      <c r="S5" s="4"/>
    </row>
    <row r="6" spans="1:19" x14ac:dyDescent="0.35">
      <c r="A6" s="88" t="s">
        <v>295</v>
      </c>
      <c r="B6" s="32">
        <v>8.5999999999999993E-2</v>
      </c>
      <c r="C6" s="32">
        <v>0.32100000000000001</v>
      </c>
      <c r="D6" s="32">
        <v>7.6999999999999999E-2</v>
      </c>
      <c r="E6" s="32">
        <v>0.27200000000000002</v>
      </c>
      <c r="F6" s="32">
        <v>8.5999999999999993E-2</v>
      </c>
      <c r="G6" s="32">
        <v>0.25700000000000001</v>
      </c>
      <c r="H6" s="32">
        <v>8.8999999999999996E-2</v>
      </c>
      <c r="I6" s="32">
        <v>0.23599999999999999</v>
      </c>
      <c r="J6" s="32">
        <v>0.09</v>
      </c>
      <c r="K6" s="32">
        <v>0.218</v>
      </c>
      <c r="L6" s="32">
        <v>9.0363316426870927E-2</v>
      </c>
      <c r="M6" s="32">
        <v>0.21548974943052393</v>
      </c>
      <c r="N6" s="32">
        <v>8.5925925925925919E-2</v>
      </c>
      <c r="O6" s="32">
        <v>0.2061812901887575</v>
      </c>
      <c r="P6" s="4"/>
      <c r="Q6" s="4"/>
      <c r="R6" s="4"/>
      <c r="S6" s="4"/>
    </row>
    <row r="7" spans="1:19" x14ac:dyDescent="0.35">
      <c r="A7" s="88" t="s">
        <v>332</v>
      </c>
      <c r="B7" s="32">
        <v>9.4E-2</v>
      </c>
      <c r="C7" s="32">
        <v>0.71799999999999997</v>
      </c>
      <c r="D7" s="32">
        <v>0.108</v>
      </c>
      <c r="E7" s="32">
        <v>0.73799999999999999</v>
      </c>
      <c r="F7" s="32">
        <v>0.11700000000000001</v>
      </c>
      <c r="G7" s="32">
        <v>0.74399999999999999</v>
      </c>
      <c r="H7" s="32">
        <v>0.125</v>
      </c>
      <c r="I7" s="32">
        <v>0.748</v>
      </c>
      <c r="J7" s="32">
        <v>0.14599999999999999</v>
      </c>
      <c r="K7" s="32">
        <v>0.78900000000000003</v>
      </c>
      <c r="L7" s="32">
        <v>0.14052795031055901</v>
      </c>
      <c r="M7" s="32">
        <v>0.75264057941856954</v>
      </c>
      <c r="N7" s="32">
        <v>0.14886792452830189</v>
      </c>
      <c r="O7" s="32">
        <v>0.74874598070739551</v>
      </c>
      <c r="P7" s="4"/>
      <c r="Q7" s="4"/>
      <c r="R7" s="4"/>
      <c r="S7" s="4"/>
    </row>
    <row r="8" spans="1:19" x14ac:dyDescent="0.35">
      <c r="A8" s="88" t="s">
        <v>333</v>
      </c>
      <c r="B8" s="32">
        <v>6.0000000000000001E-3</v>
      </c>
      <c r="C8" s="32">
        <v>0.19</v>
      </c>
      <c r="D8" s="32">
        <v>5.0000000000000001E-3</v>
      </c>
      <c r="E8" s="32">
        <v>0.20399999999999999</v>
      </c>
      <c r="F8" s="32">
        <v>5.0000000000000001E-3</v>
      </c>
      <c r="G8" s="32">
        <v>0.19600000000000001</v>
      </c>
      <c r="H8" s="32">
        <v>7.0000000000000001E-3</v>
      </c>
      <c r="I8" s="32">
        <v>0.16300000000000001</v>
      </c>
      <c r="J8" s="32">
        <v>7.0000000000000001E-3</v>
      </c>
      <c r="K8" s="32">
        <v>0.158</v>
      </c>
      <c r="L8" s="32">
        <v>7.9891211966683657E-3</v>
      </c>
      <c r="M8" s="32">
        <v>0.1393939393939394</v>
      </c>
      <c r="N8" s="32">
        <v>6.8027210884353739E-3</v>
      </c>
      <c r="O8" s="32">
        <v>0.14419225634178909</v>
      </c>
      <c r="P8" s="4"/>
      <c r="Q8" s="4"/>
      <c r="R8" s="4"/>
      <c r="S8" s="4"/>
    </row>
    <row r="9" spans="1:19" ht="15" customHeight="1" x14ac:dyDescent="0.35">
      <c r="A9" s="88" t="s">
        <v>334</v>
      </c>
      <c r="B9" s="32">
        <v>2.9000000000000001E-2</v>
      </c>
      <c r="C9" s="32">
        <v>0.23200000000000001</v>
      </c>
      <c r="D9" s="32">
        <v>0.03</v>
      </c>
      <c r="E9" s="32">
        <v>0.223</v>
      </c>
      <c r="F9" s="32">
        <v>2.3E-2</v>
      </c>
      <c r="G9" s="32">
        <v>0.23</v>
      </c>
      <c r="H9" s="32">
        <v>2.4E-2</v>
      </c>
      <c r="I9" s="32">
        <v>0.21199999999999999</v>
      </c>
      <c r="J9" s="32">
        <v>3.4000000000000002E-2</v>
      </c>
      <c r="K9" s="32">
        <v>0.20399999999999999</v>
      </c>
      <c r="L9" s="32">
        <v>2.9962546816479401E-2</v>
      </c>
      <c r="M9" s="32">
        <v>0.20925925925925926</v>
      </c>
      <c r="N9" s="32">
        <v>3.4951456310679613E-2</v>
      </c>
      <c r="O9" s="32">
        <v>0.19449541284403671</v>
      </c>
      <c r="P9" s="4"/>
      <c r="Q9" s="4"/>
      <c r="R9" s="4"/>
      <c r="S9" s="4"/>
    </row>
    <row r="10" spans="1:19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5">
      <c r="P12" s="4"/>
      <c r="Q12" s="4"/>
      <c r="R12" s="4"/>
      <c r="S12" s="4"/>
    </row>
    <row r="13" spans="1:19" x14ac:dyDescent="0.35">
      <c r="P13" s="4"/>
      <c r="Q13" s="4"/>
      <c r="R13" s="4"/>
      <c r="S13" s="4"/>
    </row>
    <row r="14" spans="1:19" x14ac:dyDescent="0.35">
      <c r="P14" s="4"/>
      <c r="Q14" s="4"/>
      <c r="R14" s="4"/>
      <c r="S14" s="4"/>
    </row>
    <row r="15" spans="1:19" x14ac:dyDescent="0.35">
      <c r="P15" s="4"/>
      <c r="Q15" s="4"/>
      <c r="R15" s="4"/>
      <c r="S15" s="4"/>
    </row>
    <row r="16" spans="1:19" x14ac:dyDescent="0.35">
      <c r="P16" s="4"/>
      <c r="Q16" s="4"/>
      <c r="R16" s="4"/>
      <c r="S16" s="4"/>
    </row>
    <row r="17" spans="1:19" x14ac:dyDescent="0.35">
      <c r="P17" s="4"/>
      <c r="Q17" s="4"/>
      <c r="R17" s="4"/>
      <c r="S17" s="4"/>
    </row>
    <row r="18" spans="1:19" x14ac:dyDescent="0.35">
      <c r="P18" s="4"/>
      <c r="Q18" s="4"/>
      <c r="R18" s="4"/>
      <c r="S18" s="4"/>
    </row>
    <row r="19" spans="1:19" x14ac:dyDescent="0.35">
      <c r="P19" s="4"/>
      <c r="Q19" s="4"/>
      <c r="R19" s="4"/>
      <c r="S19" s="4"/>
    </row>
    <row r="20" spans="1:19" x14ac:dyDescent="0.35">
      <c r="P20" s="4"/>
      <c r="Q20" s="4"/>
      <c r="R20" s="4"/>
      <c r="S20" s="4"/>
    </row>
    <row r="21" spans="1:19" x14ac:dyDescent="0.35">
      <c r="P21" s="4"/>
      <c r="Q21" s="4"/>
      <c r="R21" s="4"/>
      <c r="S21" s="4"/>
    </row>
    <row r="22" spans="1:19" x14ac:dyDescent="0.35">
      <c r="P22" s="4"/>
      <c r="Q22" s="4"/>
      <c r="R22" s="4"/>
      <c r="S22" s="4"/>
    </row>
    <row r="23" spans="1:19" x14ac:dyDescent="0.35">
      <c r="P23" s="4"/>
      <c r="Q23" s="4"/>
      <c r="R23" s="4"/>
      <c r="S23" s="4"/>
    </row>
    <row r="24" spans="1:19" x14ac:dyDescent="0.35">
      <c r="P24" s="4"/>
      <c r="Q24" s="4"/>
      <c r="R24" s="4"/>
      <c r="S24" s="4"/>
    </row>
    <row r="25" spans="1:19" x14ac:dyDescent="0.35">
      <c r="P25" s="4"/>
      <c r="Q25" s="4"/>
      <c r="R25" s="4"/>
      <c r="S25" s="4"/>
    </row>
    <row r="26" spans="1:19" x14ac:dyDescent="0.35">
      <c r="P26" s="4"/>
      <c r="Q26" s="4"/>
      <c r="R26" s="4"/>
      <c r="S26" s="4"/>
    </row>
    <row r="27" spans="1:19" x14ac:dyDescent="0.35">
      <c r="P27" s="4"/>
      <c r="Q27" s="4"/>
      <c r="R27" s="4"/>
      <c r="S27" s="4"/>
    </row>
    <row r="28" spans="1:19" x14ac:dyDescent="0.35">
      <c r="P28" s="4"/>
      <c r="Q28" s="4"/>
      <c r="R28" s="4"/>
      <c r="S28" s="4"/>
    </row>
    <row r="29" spans="1:19" x14ac:dyDescent="0.35">
      <c r="P29" s="4"/>
      <c r="Q29" s="4"/>
      <c r="R29" s="4"/>
      <c r="S29" s="4"/>
    </row>
    <row r="30" spans="1:19" x14ac:dyDescent="0.35">
      <c r="P30" s="4"/>
      <c r="Q30" s="4"/>
      <c r="R30" s="4"/>
      <c r="S30" s="4"/>
    </row>
    <row r="31" spans="1:19" x14ac:dyDescent="0.35">
      <c r="A31" s="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4"/>
      <c r="Q31" s="4"/>
      <c r="R31" s="4"/>
      <c r="S31" s="4"/>
    </row>
    <row r="32" spans="1:19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</sheetData>
  <phoneticPr fontId="16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U39"/>
  <sheetViews>
    <sheetView workbookViewId="0"/>
  </sheetViews>
  <sheetFormatPr defaultRowHeight="14.5" x14ac:dyDescent="0.35"/>
  <cols>
    <col min="1" max="1" width="36.81640625" bestFit="1" customWidth="1"/>
  </cols>
  <sheetData>
    <row r="1" spans="1:21" s="1" customFormat="1" ht="52" x14ac:dyDescent="0.35">
      <c r="A1" s="16" t="s">
        <v>365</v>
      </c>
      <c r="B1" s="17" t="s">
        <v>244</v>
      </c>
      <c r="C1" s="17" t="s">
        <v>245</v>
      </c>
      <c r="D1" s="17" t="s">
        <v>242</v>
      </c>
      <c r="E1" s="17" t="s">
        <v>243</v>
      </c>
      <c r="F1" s="17" t="s">
        <v>240</v>
      </c>
      <c r="G1" s="17" t="s">
        <v>241</v>
      </c>
      <c r="H1" s="17" t="s">
        <v>238</v>
      </c>
      <c r="I1" s="17" t="s">
        <v>239</v>
      </c>
      <c r="J1" s="17" t="s">
        <v>136</v>
      </c>
      <c r="K1" s="17" t="s">
        <v>137</v>
      </c>
      <c r="L1" s="17" t="s">
        <v>138</v>
      </c>
      <c r="M1" s="17" t="s">
        <v>139</v>
      </c>
      <c r="N1" s="17" t="s">
        <v>140</v>
      </c>
      <c r="O1" s="17" t="s">
        <v>141</v>
      </c>
      <c r="P1" s="17" t="s">
        <v>142</v>
      </c>
      <c r="Q1" s="17" t="s">
        <v>143</v>
      </c>
      <c r="R1" s="17" t="s">
        <v>318</v>
      </c>
      <c r="S1" s="17" t="s">
        <v>319</v>
      </c>
      <c r="T1" s="17" t="s">
        <v>380</v>
      </c>
      <c r="U1" s="17" t="s">
        <v>381</v>
      </c>
    </row>
    <row r="2" spans="1:21" x14ac:dyDescent="0.35">
      <c r="A2" s="22" t="s">
        <v>117</v>
      </c>
      <c r="B2" s="32">
        <v>0.21225845410628019</v>
      </c>
      <c r="C2" s="32">
        <v>0.59325696582585918</v>
      </c>
      <c r="D2" s="32">
        <v>0.22737077266774516</v>
      </c>
      <c r="E2" s="32">
        <v>0.59540463297232249</v>
      </c>
      <c r="F2" s="32">
        <v>0.25364850976361769</v>
      </c>
      <c r="G2" s="32">
        <v>0.61367949593866244</v>
      </c>
      <c r="H2" s="32">
        <v>0.26806737131563119</v>
      </c>
      <c r="I2" s="32">
        <v>0.61871777110751947</v>
      </c>
      <c r="J2" s="32">
        <v>0.28317051509769092</v>
      </c>
      <c r="K2" s="32">
        <v>0.6266717325227964</v>
      </c>
      <c r="L2" s="32">
        <v>0.27963957565804076</v>
      </c>
      <c r="M2" s="32">
        <v>0.60887265760641796</v>
      </c>
      <c r="N2" s="32">
        <v>0.29144036985502042</v>
      </c>
      <c r="O2" s="32">
        <v>0.61553702795487986</v>
      </c>
      <c r="P2" s="32">
        <v>0.28988785222881913</v>
      </c>
      <c r="Q2" s="32">
        <v>0.62119294359623445</v>
      </c>
      <c r="R2" s="32">
        <v>0.31342519318499207</v>
      </c>
      <c r="S2" s="32">
        <v>0.65090996345380048</v>
      </c>
      <c r="T2" s="32">
        <v>0.31701727851872219</v>
      </c>
      <c r="U2" s="32">
        <v>0.64861379754996773</v>
      </c>
    </row>
    <row r="3" spans="1:21" x14ac:dyDescent="0.35">
      <c r="A3" s="22" t="s">
        <v>118</v>
      </c>
      <c r="B3" s="32">
        <v>5.2391028353787561E-2</v>
      </c>
      <c r="C3" s="32">
        <v>0.31080361894624803</v>
      </c>
      <c r="D3" s="32">
        <v>5.8897034321892701E-2</v>
      </c>
      <c r="E3" s="32">
        <v>0.30628312664025115</v>
      </c>
      <c r="F3" s="32">
        <v>6.2591806756977314E-2</v>
      </c>
      <c r="G3" s="32">
        <v>0.31564570792655167</v>
      </c>
      <c r="H3" s="32">
        <v>6.4311438861258785E-2</v>
      </c>
      <c r="I3" s="32">
        <v>0.31380816907132697</v>
      </c>
      <c r="J3" s="32">
        <v>6.5659821346348651E-2</v>
      </c>
      <c r="K3" s="32">
        <v>0.32215176927797096</v>
      </c>
      <c r="L3" s="32">
        <v>7.593856655290103E-2</v>
      </c>
      <c r="M3" s="32">
        <v>0.32842967862960953</v>
      </c>
      <c r="N3" s="32">
        <v>8.8782464542272982E-2</v>
      </c>
      <c r="O3" s="32">
        <v>0.33163128191346414</v>
      </c>
      <c r="P3" s="32">
        <v>8.2497515135086297E-2</v>
      </c>
      <c r="Q3" s="32">
        <v>0.31914986091794156</v>
      </c>
      <c r="R3" s="32">
        <v>5.9717171717171717E-2</v>
      </c>
      <c r="S3" s="32">
        <v>0.26234082691400723</v>
      </c>
      <c r="T3" s="32">
        <v>6.1899179366940213E-2</v>
      </c>
      <c r="U3" s="32">
        <v>0.28457899716177859</v>
      </c>
    </row>
    <row r="4" spans="1:21" x14ac:dyDescent="0.35">
      <c r="A4" s="22" t="s">
        <v>119</v>
      </c>
      <c r="B4" s="32">
        <v>3.8131389380149247E-2</v>
      </c>
      <c r="C4" s="32">
        <v>0.25497745404092959</v>
      </c>
      <c r="D4" s="32">
        <v>3.9326738991703893E-2</v>
      </c>
      <c r="E4" s="32">
        <v>0.25451465356598341</v>
      </c>
      <c r="F4" s="32">
        <v>4.4572279932127631E-2</v>
      </c>
      <c r="G4" s="32">
        <v>0.26801673640167362</v>
      </c>
      <c r="H4" s="32">
        <v>4.2630731417916776E-2</v>
      </c>
      <c r="I4" s="32">
        <v>0.24582346750855039</v>
      </c>
      <c r="J4" s="32">
        <v>5.4233409610983982E-2</v>
      </c>
      <c r="K4" s="32">
        <v>0.25684776274040017</v>
      </c>
      <c r="L4" s="32">
        <v>5.5779506890409676E-2</v>
      </c>
      <c r="M4" s="32">
        <v>0.24581886015695356</v>
      </c>
      <c r="N4" s="32">
        <v>5.964039587543396E-2</v>
      </c>
      <c r="O4" s="32">
        <v>0.25560689352804289</v>
      </c>
      <c r="P4" s="32">
        <v>5.7971788843770036E-2</v>
      </c>
      <c r="Q4" s="32">
        <v>0.25621584699453553</v>
      </c>
      <c r="R4" s="32">
        <v>5.1299734748010611E-2</v>
      </c>
      <c r="S4" s="32">
        <v>0.24760328513880647</v>
      </c>
      <c r="T4" s="32">
        <v>5.0040398599515222E-2</v>
      </c>
      <c r="U4" s="32">
        <v>0.24821519632840389</v>
      </c>
    </row>
    <row r="5" spans="1:21" x14ac:dyDescent="0.35">
      <c r="A5" s="22" t="s">
        <v>120</v>
      </c>
      <c r="B5" s="32">
        <v>6.3315012393576897E-2</v>
      </c>
      <c r="C5" s="32">
        <v>0.38898783776907025</v>
      </c>
      <c r="D5" s="32">
        <v>6.6947593328980953E-2</v>
      </c>
      <c r="E5" s="32">
        <v>0.39270495129870131</v>
      </c>
      <c r="F5" s="32">
        <v>7.040181097906055E-2</v>
      </c>
      <c r="G5" s="32">
        <v>0.40912926926131848</v>
      </c>
      <c r="H5" s="32">
        <v>6.6462816592626775E-2</v>
      </c>
      <c r="I5" s="32">
        <v>0.38204146571868941</v>
      </c>
      <c r="J5" s="32">
        <v>6.2707313220660241E-2</v>
      </c>
      <c r="K5" s="32">
        <v>0.38281823970220896</v>
      </c>
      <c r="L5" s="32">
        <v>6.6892874454677648E-2</v>
      </c>
      <c r="M5" s="32">
        <v>0.37989319484591644</v>
      </c>
      <c r="N5" s="32">
        <v>6.9913850231941688E-2</v>
      </c>
      <c r="O5" s="32">
        <v>0.38125802310654683</v>
      </c>
      <c r="P5" s="32">
        <v>7.4912440005188735E-2</v>
      </c>
      <c r="Q5" s="32">
        <v>0.3816344164855594</v>
      </c>
      <c r="R5" s="32">
        <v>6.7290719443701519E-2</v>
      </c>
      <c r="S5" s="32">
        <v>0.39823135755258127</v>
      </c>
      <c r="T5" s="32">
        <v>6.648518479740341E-2</v>
      </c>
      <c r="U5" s="32">
        <v>0.39169425076883352</v>
      </c>
    </row>
    <row r="6" spans="1:21" x14ac:dyDescent="0.35">
      <c r="A6" s="22" t="s">
        <v>121</v>
      </c>
      <c r="B6" s="32">
        <v>4.9864329878564123E-2</v>
      </c>
      <c r="C6" s="32">
        <v>0.28707269155206289</v>
      </c>
      <c r="D6" s="32">
        <v>5.0708760005366005E-2</v>
      </c>
      <c r="E6" s="32">
        <v>0.2920728906130366</v>
      </c>
      <c r="F6" s="32">
        <v>5.5013065603080731E-2</v>
      </c>
      <c r="G6" s="32">
        <v>0.30693838672482077</v>
      </c>
      <c r="H6" s="32">
        <v>5.7314182122437593E-2</v>
      </c>
      <c r="I6" s="32">
        <v>0.30596702240406182</v>
      </c>
      <c r="J6" s="32">
        <v>6.0235767682576193E-2</v>
      </c>
      <c r="K6" s="32">
        <v>0.31489081049391765</v>
      </c>
      <c r="L6" s="32">
        <v>6.480304955527319E-2</v>
      </c>
      <c r="M6" s="32">
        <v>0.31891538237859846</v>
      </c>
      <c r="N6" s="32">
        <v>6.8103845563008858E-2</v>
      </c>
      <c r="O6" s="32">
        <v>0.32428146196262136</v>
      </c>
      <c r="P6" s="32">
        <v>7.1615802284216434E-2</v>
      </c>
      <c r="Q6" s="32">
        <v>0.33722447457943056</v>
      </c>
      <c r="R6" s="32">
        <v>6.0058104588258866E-2</v>
      </c>
      <c r="S6" s="32">
        <v>0.24903137403137404</v>
      </c>
      <c r="T6" s="32">
        <v>5.3231182528232418E-2</v>
      </c>
      <c r="U6" s="32">
        <v>0.22846511197910649</v>
      </c>
    </row>
    <row r="7" spans="1:21" x14ac:dyDescent="0.35">
      <c r="A7" s="22" t="s">
        <v>122</v>
      </c>
      <c r="B7" s="32">
        <v>2.7686793152462766E-2</v>
      </c>
      <c r="C7" s="32">
        <v>0.15794915174585272</v>
      </c>
      <c r="D7" s="32">
        <v>3.4947519083969467E-2</v>
      </c>
      <c r="E7" s="32">
        <v>0.17794575366829701</v>
      </c>
      <c r="F7" s="32">
        <v>3.5398230088495575E-2</v>
      </c>
      <c r="G7" s="32">
        <v>0.1955200555652023</v>
      </c>
      <c r="H7" s="32">
        <v>3.0516572111077934E-2</v>
      </c>
      <c r="I7" s="32">
        <v>0.16533666911098649</v>
      </c>
      <c r="J7" s="32">
        <v>3.1601208459214498E-2</v>
      </c>
      <c r="K7" s="32">
        <v>0.16999573196756296</v>
      </c>
      <c r="L7" s="32">
        <v>4.1061314947057378E-2</v>
      </c>
      <c r="M7" s="32">
        <v>0.18278080964404986</v>
      </c>
      <c r="N7" s="32">
        <v>4.0668922436231131E-2</v>
      </c>
      <c r="O7" s="32">
        <v>0.18444810014845725</v>
      </c>
      <c r="P7" s="32">
        <v>4.5595653861078771E-2</v>
      </c>
      <c r="Q7" s="32">
        <v>0.19191839937230287</v>
      </c>
      <c r="R7" s="32">
        <v>4.3098251959011451E-2</v>
      </c>
      <c r="S7" s="32">
        <v>0.18594176685462993</v>
      </c>
      <c r="T7" s="32">
        <v>4.1042540443379273E-2</v>
      </c>
      <c r="U7" s="32">
        <v>0.1769651259341268</v>
      </c>
    </row>
    <row r="8" spans="1:21" x14ac:dyDescent="0.35">
      <c r="A8" s="22" t="s">
        <v>123</v>
      </c>
      <c r="B8" s="32">
        <v>1.8926865123116501E-2</v>
      </c>
      <c r="C8" s="32">
        <v>0.10573296454614031</v>
      </c>
      <c r="D8" s="32">
        <v>2.1270692684731342E-2</v>
      </c>
      <c r="E8" s="32">
        <v>0.10568415949581869</v>
      </c>
      <c r="F8" s="32">
        <v>2.292981804678797E-2</v>
      </c>
      <c r="G8" s="32">
        <v>0.12108610567514677</v>
      </c>
      <c r="H8" s="32">
        <v>2.2723039672192216E-2</v>
      </c>
      <c r="I8" s="32">
        <v>0.11223551057957681</v>
      </c>
      <c r="J8" s="32">
        <v>2.5481423847500486E-2</v>
      </c>
      <c r="K8" s="32">
        <v>0.11203734578192731</v>
      </c>
      <c r="L8" s="32">
        <v>2.7538726333907058E-2</v>
      </c>
      <c r="M8" s="32">
        <v>0.11861471861471862</v>
      </c>
      <c r="N8" s="32">
        <v>2.7899052284101798E-2</v>
      </c>
      <c r="O8" s="32">
        <v>0.13411196133709222</v>
      </c>
      <c r="P8" s="32">
        <v>3.0299949161159124E-2</v>
      </c>
      <c r="Q8" s="32">
        <v>0.13661099643460312</v>
      </c>
      <c r="R8" s="32">
        <v>3.1241257110883148E-2</v>
      </c>
      <c r="S8" s="32">
        <v>0.13929557433280348</v>
      </c>
      <c r="T8" s="32">
        <v>3.0803177405119151E-2</v>
      </c>
      <c r="U8" s="32">
        <v>0.1235021568940725</v>
      </c>
    </row>
    <row r="9" spans="1:21" x14ac:dyDescent="0.35">
      <c r="A9" s="22" t="s">
        <v>144</v>
      </c>
      <c r="B9" s="32">
        <v>8.0595482546201233E-2</v>
      </c>
      <c r="C9" s="32">
        <v>0.22049356223175964</v>
      </c>
      <c r="D9" s="32">
        <v>8.6091067429708887E-2</v>
      </c>
      <c r="E9" s="32">
        <v>0.23324937027707809</v>
      </c>
      <c r="F9" s="32">
        <v>9.9628252788104082E-2</v>
      </c>
      <c r="G9" s="32">
        <v>0.24783445620789221</v>
      </c>
      <c r="H9" s="32">
        <v>0.109878499735869</v>
      </c>
      <c r="I9" s="32">
        <v>0.26315789473684209</v>
      </c>
      <c r="J9" s="32">
        <v>0.12785515320334262</v>
      </c>
      <c r="K9" s="32">
        <v>0.29128986197049023</v>
      </c>
      <c r="L9" s="32">
        <v>0.14531435349940688</v>
      </c>
      <c r="M9" s="32">
        <v>0.30506155950752395</v>
      </c>
      <c r="N9" s="32">
        <v>0.16456987419245156</v>
      </c>
      <c r="O9" s="32">
        <v>0.30639097744360905</v>
      </c>
      <c r="P9" s="32">
        <v>0.18394980184940554</v>
      </c>
      <c r="Q9" s="32">
        <v>0.32476024411508281</v>
      </c>
      <c r="R9" s="32">
        <v>0.1901342491414299</v>
      </c>
      <c r="S9" s="32">
        <v>0.32057231245166279</v>
      </c>
      <c r="T9" s="32">
        <v>0.1822139303482587</v>
      </c>
      <c r="U9" s="32">
        <v>0.31296572280178842</v>
      </c>
    </row>
    <row r="10" spans="1:21" x14ac:dyDescent="0.35">
      <c r="A10" s="22" t="s">
        <v>185</v>
      </c>
      <c r="B10" s="32">
        <v>0.1753752084491384</v>
      </c>
      <c r="C10" s="32">
        <v>0.34628493524199044</v>
      </c>
      <c r="D10" s="32">
        <v>0.194579945799458</v>
      </c>
      <c r="E10" s="32">
        <v>0.34971997510889857</v>
      </c>
      <c r="F10" s="32">
        <v>0.19004171011470281</v>
      </c>
      <c r="G10" s="32">
        <v>0.34566473988439306</v>
      </c>
      <c r="H10" s="32">
        <v>0.18173258003766479</v>
      </c>
      <c r="I10" s="32">
        <v>0.33540694660445824</v>
      </c>
      <c r="J10" s="32">
        <v>0.19420625724217844</v>
      </c>
      <c r="K10" s="32">
        <v>0.34516285853184248</v>
      </c>
      <c r="L10" s="32">
        <v>0.19926453688807172</v>
      </c>
      <c r="M10" s="32">
        <v>0.32826475849731662</v>
      </c>
      <c r="N10" s="32">
        <v>0.21079981924988703</v>
      </c>
      <c r="O10" s="32">
        <v>0.31766990291262137</v>
      </c>
      <c r="P10" s="32">
        <v>0.21859351186588286</v>
      </c>
      <c r="Q10" s="32">
        <v>0.31952449567723346</v>
      </c>
      <c r="R10" s="32">
        <v>0.23259762308998302</v>
      </c>
      <c r="S10" s="32">
        <v>0.34691848906560635</v>
      </c>
      <c r="T10" s="32">
        <v>0.241417012901815</v>
      </c>
      <c r="U10" s="32">
        <v>0.35858915741345521</v>
      </c>
    </row>
    <row r="11" spans="1:21" x14ac:dyDescent="0.35">
      <c r="A11" s="22" t="s">
        <v>186</v>
      </c>
      <c r="B11" s="32">
        <v>1.002004008016032E-2</v>
      </c>
      <c r="C11" s="32">
        <v>8.7155963302752298E-2</v>
      </c>
      <c r="D11" s="32">
        <v>9.7087378640776691E-3</v>
      </c>
      <c r="E11" s="32">
        <v>7.5471698113207544E-2</v>
      </c>
      <c r="F11" s="32">
        <v>7.3800738007380072E-3</v>
      </c>
      <c r="G11" s="32">
        <v>0.1115702479338843</v>
      </c>
      <c r="H11" s="32">
        <v>8.5034013605442185E-3</v>
      </c>
      <c r="I11" s="32">
        <v>8.5271317829457363E-2</v>
      </c>
      <c r="J11" s="32">
        <v>3.2948929159802307E-3</v>
      </c>
      <c r="K11" s="32">
        <v>9.1911764705882359E-2</v>
      </c>
      <c r="L11" s="32">
        <v>1.7543859649122807E-3</v>
      </c>
      <c r="M11" s="32">
        <v>4.0590405904059039E-2</v>
      </c>
      <c r="N11" s="32">
        <v>1.0144927536231883E-2</v>
      </c>
      <c r="O11" s="32">
        <v>5.5408970976253295E-2</v>
      </c>
      <c r="P11" s="32">
        <v>1.2102874432677761E-2</v>
      </c>
      <c r="Q11" s="32">
        <v>6.3260340632603412E-2</v>
      </c>
      <c r="R11" s="32">
        <v>7.4074074074074077E-3</v>
      </c>
      <c r="S11" s="32">
        <v>7.3170731707317069E-2</v>
      </c>
      <c r="T11" s="32">
        <v>1.03397341211226E-2</v>
      </c>
      <c r="U11" s="32">
        <v>4.9773755656108587E-2</v>
      </c>
    </row>
    <row r="12" spans="1:21" x14ac:dyDescent="0.35">
      <c r="A12" s="22" t="s">
        <v>187</v>
      </c>
      <c r="B12" s="32">
        <v>7.0000000000000001E-3</v>
      </c>
      <c r="C12" s="32">
        <v>2.5999999999999999E-2</v>
      </c>
      <c r="D12" s="32">
        <v>0.01</v>
      </c>
      <c r="E12" s="32">
        <v>4.3999999999999997E-2</v>
      </c>
      <c r="F12" s="32">
        <v>1.2999999999999999E-2</v>
      </c>
      <c r="G12" s="32">
        <v>0</v>
      </c>
      <c r="H12" s="32">
        <v>8.9999999999999993E-3</v>
      </c>
      <c r="I12" s="32">
        <v>2.1999999999999999E-2</v>
      </c>
      <c r="J12" s="32">
        <v>8.9552238805970154E-3</v>
      </c>
      <c r="K12" s="32">
        <v>2.2222222222222223E-2</v>
      </c>
      <c r="L12" s="32">
        <v>1.2396694214876033E-2</v>
      </c>
      <c r="M12" s="32">
        <v>2.6666666666666668E-2</v>
      </c>
      <c r="N12" s="32">
        <v>8.9820359281437123E-3</v>
      </c>
      <c r="O12" s="32">
        <v>2.3076923076923078E-2</v>
      </c>
      <c r="P12" s="32">
        <v>1.2012012012012012E-2</v>
      </c>
      <c r="Q12" s="32">
        <v>7.3529411764705881E-3</v>
      </c>
      <c r="R12" s="32">
        <v>1.2195121951219513E-2</v>
      </c>
      <c r="S12" s="32">
        <v>6.1728395061728392E-3</v>
      </c>
      <c r="T12" s="32">
        <v>1.8404907975460121E-2</v>
      </c>
      <c r="U12" s="32">
        <v>1.714285714285714E-2</v>
      </c>
    </row>
    <row r="13" spans="1:21" x14ac:dyDescent="0.35">
      <c r="A13" s="8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</row>
    <row r="14" spans="1:21" x14ac:dyDescent="0.35">
      <c r="A14" s="4"/>
    </row>
    <row r="38" spans="2:21" x14ac:dyDescent="0.35"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</row>
    <row r="39" spans="2:21" x14ac:dyDescent="0.35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W14"/>
  <sheetViews>
    <sheetView workbookViewId="0"/>
  </sheetViews>
  <sheetFormatPr defaultRowHeight="14.5" x14ac:dyDescent="0.35"/>
  <cols>
    <col min="1" max="1" width="39.26953125" customWidth="1"/>
    <col min="2" max="15" width="13.81640625" customWidth="1"/>
  </cols>
  <sheetData>
    <row r="1" spans="1:23" s="1" customFormat="1" ht="52" x14ac:dyDescent="0.35">
      <c r="A1" s="29" t="s">
        <v>365</v>
      </c>
      <c r="B1" s="40" t="s">
        <v>329</v>
      </c>
      <c r="C1" s="40" t="s">
        <v>330</v>
      </c>
      <c r="D1" s="40" t="s">
        <v>253</v>
      </c>
      <c r="E1" s="40" t="s">
        <v>252</v>
      </c>
      <c r="F1" s="40" t="s">
        <v>251</v>
      </c>
      <c r="G1" s="40" t="s">
        <v>250</v>
      </c>
      <c r="H1" s="40" t="s">
        <v>249</v>
      </c>
      <c r="I1" s="40" t="s">
        <v>248</v>
      </c>
      <c r="J1" s="40" t="s">
        <v>247</v>
      </c>
      <c r="K1" s="40" t="s">
        <v>246</v>
      </c>
      <c r="L1" s="40" t="s">
        <v>320</v>
      </c>
      <c r="M1" s="40" t="s">
        <v>321</v>
      </c>
      <c r="N1" s="40" t="s">
        <v>382</v>
      </c>
      <c r="O1" s="40" t="s">
        <v>383</v>
      </c>
      <c r="P1" s="7"/>
      <c r="Q1" s="7"/>
      <c r="R1" s="7"/>
      <c r="S1"/>
      <c r="T1"/>
      <c r="U1"/>
      <c r="V1"/>
      <c r="W1"/>
    </row>
    <row r="2" spans="1:23" x14ac:dyDescent="0.35">
      <c r="A2" s="24" t="s">
        <v>117</v>
      </c>
      <c r="B2" s="86">
        <v>0.50542773817239139</v>
      </c>
      <c r="C2" s="86">
        <v>0.40356932190414035</v>
      </c>
      <c r="D2" s="41">
        <v>0.49723196881091619</v>
      </c>
      <c r="E2" s="41">
        <v>0.40161190177625733</v>
      </c>
      <c r="F2" s="41">
        <v>0.47854158754272691</v>
      </c>
      <c r="G2" s="41">
        <v>0.37902033616159608</v>
      </c>
      <c r="H2" s="41">
        <v>0.48018044667948528</v>
      </c>
      <c r="I2" s="41">
        <v>0.37874343653811332</v>
      </c>
      <c r="J2" s="41">
        <v>0.45804482168118532</v>
      </c>
      <c r="K2" s="41">
        <v>0.37692150768603072</v>
      </c>
      <c r="L2" s="41">
        <v>0.49279074873746614</v>
      </c>
      <c r="M2" s="41">
        <v>0.41043994413407819</v>
      </c>
      <c r="N2" s="41">
        <v>0.5043015456401283</v>
      </c>
      <c r="O2" s="41">
        <v>0.41067450458961707</v>
      </c>
      <c r="P2" s="4"/>
      <c r="Q2" s="4"/>
      <c r="R2" s="4"/>
    </row>
    <row r="3" spans="1:23" x14ac:dyDescent="0.35">
      <c r="A3" s="24" t="s">
        <v>118</v>
      </c>
      <c r="B3" s="86">
        <v>6.0758263123784836E-2</v>
      </c>
      <c r="C3" s="86">
        <v>7.7523563297732148E-2</v>
      </c>
      <c r="D3" s="41">
        <v>5.5594541910331384E-2</v>
      </c>
      <c r="E3" s="41">
        <v>7.6699253704086978E-2</v>
      </c>
      <c r="F3" s="41">
        <v>6.0843144701860995E-2</v>
      </c>
      <c r="G3" s="41">
        <v>8.2649042821471605E-2</v>
      </c>
      <c r="H3" s="41">
        <v>7.1291229108120094E-2</v>
      </c>
      <c r="I3" s="41">
        <v>8.9371718269056669E-2</v>
      </c>
      <c r="J3" s="41">
        <v>6.797706797706797E-2</v>
      </c>
      <c r="K3" s="41">
        <v>8.8116352465409858E-2</v>
      </c>
      <c r="L3" s="41">
        <v>5.4087682061040768E-2</v>
      </c>
      <c r="M3" s="41">
        <v>7.7688547486033516E-2</v>
      </c>
      <c r="N3" s="41">
        <v>5.7742782152230977E-2</v>
      </c>
      <c r="O3" s="41">
        <v>8.7710090159441076E-2</v>
      </c>
      <c r="P3" s="4"/>
      <c r="Q3" s="4"/>
      <c r="R3" s="4"/>
    </row>
    <row r="4" spans="1:23" x14ac:dyDescent="0.35">
      <c r="A4" s="24" t="s">
        <v>119</v>
      </c>
      <c r="B4" s="86">
        <v>8.149708360337006E-2</v>
      </c>
      <c r="C4" s="86">
        <v>9.3813928387655468E-2</v>
      </c>
      <c r="D4" s="41">
        <v>9.2397660818713451E-2</v>
      </c>
      <c r="E4" s="41">
        <v>9.6580187243574922E-2</v>
      </c>
      <c r="F4" s="41">
        <v>9.0391188758070645E-2</v>
      </c>
      <c r="G4" s="41">
        <v>9.4947637800166462E-2</v>
      </c>
      <c r="H4" s="41">
        <v>8.5120544298180736E-2</v>
      </c>
      <c r="I4" s="41">
        <v>9.1484096807290721E-2</v>
      </c>
      <c r="J4" s="41">
        <v>8.0783262601444417E-2</v>
      </c>
      <c r="K4" s="41">
        <v>9.0024360097440387E-2</v>
      </c>
      <c r="L4" s="41">
        <v>7.0775085998682569E-2</v>
      </c>
      <c r="M4" s="41">
        <v>9.2283519553072624E-2</v>
      </c>
      <c r="N4" s="41">
        <v>6.7731116943715364E-2</v>
      </c>
      <c r="O4" s="41">
        <v>9.0835928478953082E-2</v>
      </c>
      <c r="P4" s="4"/>
      <c r="Q4" s="4"/>
      <c r="R4" s="4"/>
    </row>
    <row r="5" spans="1:23" x14ac:dyDescent="0.35">
      <c r="A5" s="24" t="s">
        <v>120</v>
      </c>
      <c r="B5" s="86">
        <v>9.3324692158133507E-2</v>
      </c>
      <c r="C5" s="86">
        <v>0.192873906550032</v>
      </c>
      <c r="D5" s="41">
        <v>9.2865497076023387E-2</v>
      </c>
      <c r="E5" s="41">
        <v>0.19031154506385517</v>
      </c>
      <c r="F5" s="41">
        <v>9.4341055829851875E-2</v>
      </c>
      <c r="G5" s="41">
        <v>0.19265314235313116</v>
      </c>
      <c r="H5" s="41">
        <v>9.3625203372282209E-2</v>
      </c>
      <c r="I5" s="41">
        <v>0.1900054318305269</v>
      </c>
      <c r="J5" s="41">
        <v>9.3217184126275041E-2</v>
      </c>
      <c r="K5" s="41">
        <v>0.18638474553898216</v>
      </c>
      <c r="L5" s="41">
        <v>9.2073483129620146E-2</v>
      </c>
      <c r="M5" s="41">
        <v>0.1939245810055866</v>
      </c>
      <c r="N5" s="41">
        <v>9.2592592592592587E-2</v>
      </c>
      <c r="O5" s="41">
        <v>0.19460676254125989</v>
      </c>
      <c r="P5" s="4"/>
      <c r="Q5" s="4"/>
      <c r="R5" s="4"/>
    </row>
    <row r="6" spans="1:23" x14ac:dyDescent="0.35">
      <c r="A6" s="24" t="s">
        <v>121</v>
      </c>
      <c r="B6" s="86">
        <v>9.9886584575502271E-2</v>
      </c>
      <c r="C6" s="86">
        <v>0.1558001480942281</v>
      </c>
      <c r="D6" s="41">
        <v>9.8011695906432744E-2</v>
      </c>
      <c r="E6" s="41">
        <v>0.15694128246021988</v>
      </c>
      <c r="F6" s="41">
        <v>0.10072161033042157</v>
      </c>
      <c r="G6" s="41">
        <v>0.1634967762773768</v>
      </c>
      <c r="H6" s="41">
        <v>9.8358231030912582E-2</v>
      </c>
      <c r="I6" s="41">
        <v>0.16043213229525016</v>
      </c>
      <c r="J6" s="41">
        <v>0.10669347032983396</v>
      </c>
      <c r="K6" s="41">
        <v>0.16219264877059508</v>
      </c>
      <c r="L6" s="41">
        <v>8.7755251408914589E-2</v>
      </c>
      <c r="M6" s="41">
        <v>0.12268389199255121</v>
      </c>
      <c r="N6" s="41">
        <v>7.8011081948089825E-2</v>
      </c>
      <c r="O6" s="41">
        <v>0.1152944469715525</v>
      </c>
      <c r="P6" s="4"/>
      <c r="Q6" s="4"/>
      <c r="R6" s="4"/>
    </row>
    <row r="7" spans="1:23" x14ac:dyDescent="0.35">
      <c r="A7" s="24" t="s">
        <v>122</v>
      </c>
      <c r="B7" s="86">
        <v>4.1396629941672064E-2</v>
      </c>
      <c r="C7" s="86">
        <v>4.8105523412693432E-2</v>
      </c>
      <c r="D7" s="41">
        <v>4.0779727095516569E-2</v>
      </c>
      <c r="E7" s="41">
        <v>4.8490972619583878E-2</v>
      </c>
      <c r="F7" s="41">
        <v>5.0664641093809346E-2</v>
      </c>
      <c r="G7" s="41">
        <v>5.5753630570083354E-2</v>
      </c>
      <c r="H7" s="41">
        <v>4.6220973228812308E-2</v>
      </c>
      <c r="I7" s="41">
        <v>5.5489166515782486E-2</v>
      </c>
      <c r="J7" s="41">
        <v>5.249050703596158E-2</v>
      </c>
      <c r="K7" s="41">
        <v>5.8704234816939267E-2</v>
      </c>
      <c r="L7" s="41">
        <v>5.2331113225499527E-2</v>
      </c>
      <c r="M7" s="41">
        <v>6.1021880819366853E-2</v>
      </c>
      <c r="N7" s="41">
        <v>4.9941673957421988E-2</v>
      </c>
      <c r="O7" s="41">
        <v>5.9659190314566637E-2</v>
      </c>
      <c r="P7" s="4"/>
      <c r="Q7" s="4"/>
      <c r="R7" s="4"/>
    </row>
    <row r="8" spans="1:23" x14ac:dyDescent="0.35">
      <c r="A8" s="24" t="s">
        <v>123</v>
      </c>
      <c r="B8" s="86">
        <v>1.9766688269604666E-2</v>
      </c>
      <c r="C8" s="86">
        <v>1.2249149713224312E-2</v>
      </c>
      <c r="D8" s="41">
        <v>2.0428849902534112E-2</v>
      </c>
      <c r="E8" s="41">
        <v>1.2271880592653916E-2</v>
      </c>
      <c r="F8" s="41">
        <v>2.066084314470186E-2</v>
      </c>
      <c r="G8" s="41">
        <v>1.3615414239039964E-2</v>
      </c>
      <c r="H8" s="41">
        <v>1.9375831977518118E-2</v>
      </c>
      <c r="I8" s="41">
        <v>1.6078218359587181E-2</v>
      </c>
      <c r="J8" s="41">
        <v>2.2187476732931279E-2</v>
      </c>
      <c r="K8" s="41">
        <v>1.7472069888279554E-2</v>
      </c>
      <c r="L8" s="41">
        <v>2.4518773329429849E-2</v>
      </c>
      <c r="M8" s="41">
        <v>1.937849162011173E-2</v>
      </c>
      <c r="N8" s="41">
        <v>2.5444736074657331E-2</v>
      </c>
      <c r="O8" s="41">
        <v>1.803188821628935E-2</v>
      </c>
      <c r="P8" s="4"/>
      <c r="Q8" s="4"/>
      <c r="R8" s="4"/>
    </row>
    <row r="9" spans="1:23" x14ac:dyDescent="0.35">
      <c r="A9" s="24" t="s">
        <v>144</v>
      </c>
      <c r="B9" s="86">
        <v>3.3700583279325985E-2</v>
      </c>
      <c r="C9" s="86">
        <v>6.8399452804377564E-3</v>
      </c>
      <c r="D9" s="41">
        <v>3.5789473684210524E-2</v>
      </c>
      <c r="E9" s="41">
        <v>7.4507846455398779E-3</v>
      </c>
      <c r="F9" s="41">
        <v>3.7219901253323202E-2</v>
      </c>
      <c r="G9" s="41">
        <v>8.3108687280271307E-3</v>
      </c>
      <c r="H9" s="41">
        <v>3.5793521668392253E-2</v>
      </c>
      <c r="I9" s="41">
        <v>7.8701188967348658E-3</v>
      </c>
      <c r="J9" s="41">
        <v>4.1471223289405106E-2</v>
      </c>
      <c r="K9" s="41">
        <v>8.9400357601430412E-3</v>
      </c>
      <c r="L9" s="41">
        <v>4.4572934201859038E-2</v>
      </c>
      <c r="M9" s="41">
        <v>9.6485102420856613E-3</v>
      </c>
      <c r="N9" s="41">
        <v>4.272382618839312E-2</v>
      </c>
      <c r="O9" s="41">
        <v>9.7974036880226732E-3</v>
      </c>
      <c r="P9" s="4"/>
      <c r="Q9" s="4"/>
      <c r="R9" s="4"/>
    </row>
    <row r="10" spans="1:23" x14ac:dyDescent="0.35">
      <c r="A10" s="24" t="s">
        <v>185</v>
      </c>
      <c r="B10" s="86">
        <v>6.2540505508749192E-2</v>
      </c>
      <c r="C10" s="86">
        <v>8.1200818283361995E-3</v>
      </c>
      <c r="D10" s="41">
        <v>6.5341130604288505E-2</v>
      </c>
      <c r="E10" s="41">
        <v>8.643884147603453E-3</v>
      </c>
      <c r="F10" s="41">
        <v>6.5856437523737182E-2</v>
      </c>
      <c r="G10" s="41">
        <v>9.1183522367293199E-3</v>
      </c>
      <c r="H10" s="41">
        <v>6.8998668835971014E-2</v>
      </c>
      <c r="I10" s="41">
        <v>9.8738608244311674E-3</v>
      </c>
      <c r="J10" s="41">
        <v>7.4752438388802023E-2</v>
      </c>
      <c r="K10" s="41">
        <v>1.0644042576170305E-2</v>
      </c>
      <c r="L10" s="41">
        <v>8.0216643489716757E-2</v>
      </c>
      <c r="M10" s="41">
        <v>1.2185754189944133E-2</v>
      </c>
      <c r="N10" s="41">
        <v>8.0489938757655297E-2</v>
      </c>
      <c r="O10" s="41">
        <v>1.280660624934392E-2</v>
      </c>
      <c r="P10" s="4"/>
      <c r="Q10" s="4"/>
      <c r="R10" s="4"/>
    </row>
    <row r="11" spans="1:23" x14ac:dyDescent="0.35">
      <c r="A11" s="24" t="s">
        <v>186</v>
      </c>
      <c r="B11" s="86">
        <v>4.050550874918989E-4</v>
      </c>
      <c r="C11" s="86">
        <v>2.7610788288005622E-4</v>
      </c>
      <c r="D11" s="41">
        <v>1.5594541910331385E-4</v>
      </c>
      <c r="E11" s="41">
        <v>3.04362117873361E-4</v>
      </c>
      <c r="F11" s="41">
        <v>7.5958982149639198E-5</v>
      </c>
      <c r="G11" s="41">
        <v>1.3665105531883177E-4</v>
      </c>
      <c r="H11" s="41">
        <v>5.1767490016269783E-4</v>
      </c>
      <c r="I11" s="41">
        <v>2.5348542458808617E-4</v>
      </c>
      <c r="J11" s="41">
        <v>5.9563695927332286E-4</v>
      </c>
      <c r="K11" s="41">
        <v>3.1200124800499204E-4</v>
      </c>
      <c r="L11" s="41">
        <v>3.6595184073775892E-4</v>
      </c>
      <c r="M11" s="41">
        <v>3.4916201117318437E-4</v>
      </c>
      <c r="N11" s="41">
        <v>5.1035287255759697E-4</v>
      </c>
      <c r="O11" s="41">
        <v>2.5659866801964147E-4</v>
      </c>
      <c r="P11" s="4"/>
      <c r="Q11" s="4"/>
      <c r="R11" s="4"/>
    </row>
    <row r="12" spans="1:23" x14ac:dyDescent="0.35">
      <c r="A12" s="24" t="s">
        <v>187</v>
      </c>
      <c r="B12" s="86">
        <v>8.101101749837978E-5</v>
      </c>
      <c r="C12" s="86">
        <v>2.5100716625459657E-5</v>
      </c>
      <c r="D12" s="41">
        <v>7.7972709551656923E-5</v>
      </c>
      <c r="E12" s="41">
        <v>2.4348969429868881E-5</v>
      </c>
      <c r="F12" s="41">
        <v>7.5958982149639198E-5</v>
      </c>
      <c r="G12" s="41">
        <v>2.4845646421605775E-5</v>
      </c>
      <c r="H12" s="41">
        <v>1.4790711433219938E-4</v>
      </c>
      <c r="I12" s="41">
        <v>3.6212203512583743E-5</v>
      </c>
      <c r="J12" s="41">
        <v>1.4890923981833071E-4</v>
      </c>
      <c r="K12" s="41">
        <v>1.2000048000192E-5</v>
      </c>
      <c r="L12" s="41">
        <v>2.1957110444265535E-4</v>
      </c>
      <c r="M12" s="41">
        <v>1.1638733705772812E-5</v>
      </c>
      <c r="N12" s="41">
        <v>2.9163021289005538E-4</v>
      </c>
      <c r="O12" s="41">
        <v>3.4990727457223842E-5</v>
      </c>
      <c r="P12" s="4"/>
      <c r="Q12" s="4"/>
      <c r="R12" s="4"/>
    </row>
    <row r="13" spans="1:23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  <c r="K13" s="76"/>
      <c r="L13" s="4"/>
      <c r="M13" s="4"/>
      <c r="N13" s="4"/>
      <c r="O13" s="4"/>
      <c r="P13" s="4"/>
    </row>
    <row r="14" spans="1:23" x14ac:dyDescent="0.3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9"/>
  <sheetViews>
    <sheetView workbookViewId="0"/>
  </sheetViews>
  <sheetFormatPr defaultColWidth="9.1796875" defaultRowHeight="13" x14ac:dyDescent="0.3"/>
  <cols>
    <col min="1" max="1" width="26.54296875" style="11" customWidth="1"/>
    <col min="2" max="11" width="8.81640625" style="15" customWidth="1"/>
    <col min="12" max="16384" width="9.1796875" style="11"/>
  </cols>
  <sheetData>
    <row r="1" spans="1:15" ht="26" x14ac:dyDescent="0.3">
      <c r="A1" s="16" t="s">
        <v>135</v>
      </c>
      <c r="B1" s="17" t="s">
        <v>126</v>
      </c>
      <c r="C1" s="17" t="s">
        <v>125</v>
      </c>
      <c r="D1" s="17" t="s">
        <v>128</v>
      </c>
      <c r="E1" s="17" t="s">
        <v>127</v>
      </c>
      <c r="F1" s="17" t="s">
        <v>130</v>
      </c>
      <c r="G1" s="17" t="s">
        <v>129</v>
      </c>
      <c r="H1" s="17" t="s">
        <v>132</v>
      </c>
      <c r="I1" s="17" t="s">
        <v>131</v>
      </c>
      <c r="J1" s="17" t="s">
        <v>134</v>
      </c>
      <c r="K1" s="17" t="s">
        <v>133</v>
      </c>
      <c r="L1" s="17" t="s">
        <v>300</v>
      </c>
      <c r="M1" s="17" t="s">
        <v>299</v>
      </c>
      <c r="N1" s="17" t="s">
        <v>363</v>
      </c>
      <c r="O1" s="17" t="s">
        <v>364</v>
      </c>
    </row>
    <row r="2" spans="1:15" x14ac:dyDescent="0.3">
      <c r="A2" s="9" t="s">
        <v>114</v>
      </c>
      <c r="B2" s="18">
        <v>0.80500000000000005</v>
      </c>
      <c r="C2" s="18">
        <v>0.19500000000000001</v>
      </c>
      <c r="D2" s="18">
        <v>0.80400000000000005</v>
      </c>
      <c r="E2" s="18">
        <v>0.19600000000000001</v>
      </c>
      <c r="F2" s="18">
        <v>0.84799999999999998</v>
      </c>
      <c r="G2" s="18">
        <v>0.152</v>
      </c>
      <c r="H2" s="18">
        <v>0.83799999999999997</v>
      </c>
      <c r="I2" s="18">
        <v>0.16200000000000001</v>
      </c>
      <c r="J2" s="18">
        <v>0.86</v>
      </c>
      <c r="K2" s="18">
        <v>0.14000000000000001</v>
      </c>
      <c r="L2" s="18">
        <v>0.86202283267927216</v>
      </c>
      <c r="M2" s="18">
        <v>0.13797716732072779</v>
      </c>
      <c r="N2" s="18">
        <v>0.8649617625374062</v>
      </c>
      <c r="O2" s="18">
        <v>0.1350382374625938</v>
      </c>
    </row>
    <row r="3" spans="1:15" x14ac:dyDescent="0.3">
      <c r="A3" s="9" t="s">
        <v>112</v>
      </c>
      <c r="B3" s="18">
        <v>0.69</v>
      </c>
      <c r="C3" s="18">
        <v>0.31</v>
      </c>
      <c r="D3" s="18">
        <v>0.68200000000000005</v>
      </c>
      <c r="E3" s="18">
        <v>0.318</v>
      </c>
      <c r="F3" s="18">
        <v>0.68500000000000005</v>
      </c>
      <c r="G3" s="18">
        <v>0.315</v>
      </c>
      <c r="H3" s="18">
        <v>0.68200000000000005</v>
      </c>
      <c r="I3" s="18">
        <v>0.318</v>
      </c>
      <c r="J3" s="18">
        <v>0.67900000000000005</v>
      </c>
      <c r="K3" s="18">
        <v>0.32100000000000001</v>
      </c>
      <c r="L3" s="18">
        <v>0.63522151363358859</v>
      </c>
      <c r="M3" s="18">
        <v>0.36477848636641141</v>
      </c>
      <c r="N3" s="18">
        <v>0.63685528945005931</v>
      </c>
      <c r="O3" s="18">
        <v>0.36314471054994057</v>
      </c>
    </row>
    <row r="4" spans="1:15" x14ac:dyDescent="0.3">
      <c r="A4" s="9" t="s">
        <v>113</v>
      </c>
      <c r="B4" s="18">
        <v>0.92</v>
      </c>
      <c r="C4" s="18">
        <v>0.08</v>
      </c>
      <c r="D4" s="18">
        <v>0.91700000000000004</v>
      </c>
      <c r="E4" s="18">
        <v>8.3000000000000004E-2</v>
      </c>
      <c r="F4" s="18">
        <v>0.91400000000000003</v>
      </c>
      <c r="G4" s="18">
        <v>8.5999999999999993E-2</v>
      </c>
      <c r="H4" s="18">
        <v>0.91</v>
      </c>
      <c r="I4" s="18">
        <v>0.09</v>
      </c>
      <c r="J4" s="18">
        <v>0.91100000000000003</v>
      </c>
      <c r="K4" s="18">
        <v>8.8999999999999996E-2</v>
      </c>
      <c r="L4" s="18">
        <v>0.9142789373814042</v>
      </c>
      <c r="M4" s="18">
        <v>8.5721062618595828E-2</v>
      </c>
      <c r="N4" s="18">
        <v>0.9202385389489377</v>
      </c>
      <c r="O4" s="18">
        <v>7.9761461051062243E-2</v>
      </c>
    </row>
    <row r="5" spans="1:15" x14ac:dyDescent="0.3">
      <c r="A5" s="9" t="s">
        <v>115</v>
      </c>
      <c r="B5" s="18">
        <v>0.752</v>
      </c>
      <c r="C5" s="18">
        <v>0.248</v>
      </c>
      <c r="D5" s="18">
        <v>0.73899999999999999</v>
      </c>
      <c r="E5" s="18">
        <v>0.26100000000000001</v>
      </c>
      <c r="F5" s="18">
        <v>0.72799999999999998</v>
      </c>
      <c r="G5" s="18">
        <v>0.27200000000000002</v>
      </c>
      <c r="H5" s="18">
        <v>0.72499999999999998</v>
      </c>
      <c r="I5" s="18">
        <v>0.27500000000000002</v>
      </c>
      <c r="J5" s="18">
        <v>0.72399999999999998</v>
      </c>
      <c r="K5" s="18">
        <v>0.27600000000000002</v>
      </c>
      <c r="L5" s="18">
        <v>0.84420603632133395</v>
      </c>
      <c r="M5" s="18">
        <v>0.15579396367866608</v>
      </c>
      <c r="N5" s="18">
        <v>0.86349206349206353</v>
      </c>
      <c r="O5" s="18">
        <v>0.13650793650793649</v>
      </c>
    </row>
    <row r="6" spans="1:15" x14ac:dyDescent="0.3">
      <c r="A6" s="9" t="s">
        <v>295</v>
      </c>
      <c r="B6" s="18">
        <v>0.85399999999999998</v>
      </c>
      <c r="C6" s="18">
        <v>0.14599999999999999</v>
      </c>
      <c r="D6" s="18">
        <v>0.873</v>
      </c>
      <c r="E6" s="18">
        <v>0.127</v>
      </c>
      <c r="F6" s="18">
        <v>0.871</v>
      </c>
      <c r="G6" s="18">
        <v>0.129</v>
      </c>
      <c r="H6" s="18">
        <v>0.878</v>
      </c>
      <c r="I6" s="18">
        <v>0.122</v>
      </c>
      <c r="J6" s="18">
        <v>0.879</v>
      </c>
      <c r="K6" s="18">
        <v>0.121</v>
      </c>
      <c r="L6" s="18">
        <v>0.87377669833559535</v>
      </c>
      <c r="M6" s="18">
        <v>0.1262233016644046</v>
      </c>
      <c r="N6" s="18">
        <v>0.87697774202198986</v>
      </c>
      <c r="O6" s="18">
        <v>0.1230222579780102</v>
      </c>
    </row>
    <row r="7" spans="1:15" x14ac:dyDescent="0.3">
      <c r="A7" s="9" t="s">
        <v>332</v>
      </c>
      <c r="B7" s="18">
        <v>0.52400000000000002</v>
      </c>
      <c r="C7" s="18">
        <v>0.47599999999999998</v>
      </c>
      <c r="D7" s="18">
        <v>0.495</v>
      </c>
      <c r="E7" s="18">
        <v>0.505</v>
      </c>
      <c r="F7" s="18">
        <v>0.48</v>
      </c>
      <c r="G7" s="18">
        <v>0.52</v>
      </c>
      <c r="H7" s="18">
        <v>0.47299999999999998</v>
      </c>
      <c r="I7" s="18">
        <v>0.52700000000000002</v>
      </c>
      <c r="J7" s="18">
        <v>0.40699999999999997</v>
      </c>
      <c r="K7" s="18">
        <v>0.59299999999999997</v>
      </c>
      <c r="L7" s="18">
        <v>0.45626394010997506</v>
      </c>
      <c r="M7" s="18">
        <v>0.54373605989002494</v>
      </c>
      <c r="N7" s="18">
        <v>0.45419148936170212</v>
      </c>
      <c r="O7" s="18">
        <v>0.54580851063829783</v>
      </c>
    </row>
    <row r="8" spans="1:15" x14ac:dyDescent="0.3">
      <c r="A8" s="9" t="s">
        <v>333</v>
      </c>
      <c r="B8" s="18">
        <v>0.95499999999999996</v>
      </c>
      <c r="C8" s="18">
        <v>4.4999999999999998E-2</v>
      </c>
      <c r="D8" s="18">
        <v>0.95199999999999996</v>
      </c>
      <c r="E8" s="18">
        <v>4.8000000000000001E-2</v>
      </c>
      <c r="F8" s="18">
        <v>0.95099999999999996</v>
      </c>
      <c r="G8" s="18">
        <v>4.9000000000000002E-2</v>
      </c>
      <c r="H8" s="18">
        <v>0.95399999999999996</v>
      </c>
      <c r="I8" s="18">
        <v>4.5999999999999999E-2</v>
      </c>
      <c r="J8" s="18">
        <v>0.95499999999999996</v>
      </c>
      <c r="K8" s="18">
        <v>4.4999999999999998E-2</v>
      </c>
      <c r="L8" s="18">
        <v>0.9564289301858363</v>
      </c>
      <c r="M8" s="18">
        <v>4.3571069814163733E-2</v>
      </c>
      <c r="N8" s="18">
        <v>0.95558267236119587</v>
      </c>
      <c r="O8" s="18">
        <v>4.4417327638804148E-2</v>
      </c>
    </row>
    <row r="9" spans="1:15" x14ac:dyDescent="0.3">
      <c r="A9" s="9" t="s">
        <v>334</v>
      </c>
      <c r="B9" s="18">
        <v>0.86199999999999999</v>
      </c>
      <c r="C9" s="18">
        <v>0.13800000000000001</v>
      </c>
      <c r="D9" s="18">
        <v>0.87</v>
      </c>
      <c r="E9" s="18">
        <v>0.13</v>
      </c>
      <c r="F9" s="18">
        <v>0.872</v>
      </c>
      <c r="G9" s="18">
        <v>0.128</v>
      </c>
      <c r="H9" s="18">
        <v>0.88600000000000001</v>
      </c>
      <c r="I9" s="18">
        <v>0.114</v>
      </c>
      <c r="J9" s="18">
        <v>0.88100000000000001</v>
      </c>
      <c r="K9" s="18">
        <v>0.11899999999999999</v>
      </c>
      <c r="L9" s="18">
        <v>0.87988826815642462</v>
      </c>
      <c r="M9" s="18">
        <v>0.120111731843575</v>
      </c>
      <c r="N9" s="18">
        <v>0.88301886792452844</v>
      </c>
      <c r="O9" s="18">
        <v>0.1169811320754717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7"/>
  <sheetViews>
    <sheetView zoomScaleNormal="100" workbookViewId="0"/>
  </sheetViews>
  <sheetFormatPr defaultColWidth="9.1796875" defaultRowHeight="14.5" x14ac:dyDescent="0.35"/>
  <cols>
    <col min="1" max="1" width="36.7265625" style="10" bestFit="1" customWidth="1"/>
    <col min="2" max="9" width="10.81640625" style="10" customWidth="1"/>
    <col min="10" max="16384" width="9.1796875" style="10"/>
  </cols>
  <sheetData>
    <row r="1" spans="1:15" ht="64.5" customHeight="1" x14ac:dyDescent="0.35">
      <c r="A1" s="30" t="s">
        <v>365</v>
      </c>
      <c r="B1" s="31" t="s">
        <v>126</v>
      </c>
      <c r="C1" s="31" t="s">
        <v>125</v>
      </c>
      <c r="D1" s="17" t="s">
        <v>128</v>
      </c>
      <c r="E1" s="17" t="s">
        <v>127</v>
      </c>
      <c r="F1" s="17" t="s">
        <v>130</v>
      </c>
      <c r="G1" s="17" t="s">
        <v>129</v>
      </c>
      <c r="H1" s="17" t="s">
        <v>132</v>
      </c>
      <c r="I1" s="17" t="s">
        <v>131</v>
      </c>
      <c r="J1" s="17" t="s">
        <v>134</v>
      </c>
      <c r="K1" s="17" t="s">
        <v>133</v>
      </c>
      <c r="L1" s="17" t="s">
        <v>300</v>
      </c>
      <c r="M1" s="17" t="s">
        <v>299</v>
      </c>
      <c r="N1" s="17" t="s">
        <v>363</v>
      </c>
      <c r="O1" s="17" t="s">
        <v>364</v>
      </c>
    </row>
    <row r="2" spans="1:15" x14ac:dyDescent="0.35">
      <c r="A2" s="45" t="s">
        <v>117</v>
      </c>
      <c r="B2" s="82">
        <v>0.48976066127124612</v>
      </c>
      <c r="C2" s="82">
        <v>0.51023933872875382</v>
      </c>
      <c r="D2" s="82">
        <v>0.47629943991379198</v>
      </c>
      <c r="E2" s="82">
        <v>0.52370056008620802</v>
      </c>
      <c r="F2" s="82">
        <v>0.49325440528634362</v>
      </c>
      <c r="G2" s="82">
        <v>0.50674559471365643</v>
      </c>
      <c r="H2" s="82">
        <v>0.4830598705943378</v>
      </c>
      <c r="I2" s="82">
        <v>0.51694012940566214</v>
      </c>
      <c r="J2" s="82">
        <v>0.47677285453608392</v>
      </c>
      <c r="K2" s="82">
        <v>0.52322714546391613</v>
      </c>
      <c r="L2" s="82">
        <v>0.44490551077045065</v>
      </c>
      <c r="M2" s="82">
        <v>0.5550944892295494</v>
      </c>
      <c r="N2" s="82">
        <v>0.4465712033631109</v>
      </c>
      <c r="O2" s="82">
        <v>0.55342879663688915</v>
      </c>
    </row>
    <row r="3" spans="1:15" x14ac:dyDescent="0.35">
      <c r="A3" s="45" t="s">
        <v>118</v>
      </c>
      <c r="B3" s="82">
        <v>0.77905715743812198</v>
      </c>
      <c r="C3" s="82">
        <v>0.22094284256187802</v>
      </c>
      <c r="D3" s="82">
        <v>0.76949119116486986</v>
      </c>
      <c r="E3" s="82">
        <v>0.23050880883513017</v>
      </c>
      <c r="F3" s="82">
        <v>0.75809696891023559</v>
      </c>
      <c r="G3" s="82">
        <v>0.24190303108976438</v>
      </c>
      <c r="H3" s="82">
        <v>0.7478834623843813</v>
      </c>
      <c r="I3" s="82">
        <v>0.2521165376156187</v>
      </c>
      <c r="J3" s="82">
        <v>0.75780333255104437</v>
      </c>
      <c r="K3" s="82">
        <v>0.24219666744895565</v>
      </c>
      <c r="L3" s="82">
        <v>0.80403298271578838</v>
      </c>
      <c r="M3" s="82">
        <v>0.19596701728421165</v>
      </c>
      <c r="N3" s="82">
        <v>0.78813753727729208</v>
      </c>
      <c r="O3" s="82">
        <v>0.21186246272270789</v>
      </c>
    </row>
    <row r="4" spans="1:15" x14ac:dyDescent="0.35">
      <c r="A4" s="45" t="s">
        <v>119</v>
      </c>
      <c r="B4" s="82">
        <v>0.84300916072915699</v>
      </c>
      <c r="C4" s="82">
        <v>0.15699083927084298</v>
      </c>
      <c r="D4" s="82">
        <v>0.82717710603619821</v>
      </c>
      <c r="E4" s="82">
        <v>0.17282289396380177</v>
      </c>
      <c r="F4" s="82">
        <v>0.83158878148296445</v>
      </c>
      <c r="G4" s="82">
        <v>0.16841121851703561</v>
      </c>
      <c r="H4" s="82">
        <v>0.82175670709298054</v>
      </c>
      <c r="I4" s="82">
        <v>0.17824329290701948</v>
      </c>
      <c r="J4" s="82">
        <v>0.8211712274563705</v>
      </c>
      <c r="K4" s="82">
        <v>0.17882877254362947</v>
      </c>
      <c r="L4" s="82">
        <v>0.82521219742219432</v>
      </c>
      <c r="M4" s="82">
        <v>0.17478780257780571</v>
      </c>
      <c r="N4" s="82">
        <v>0.82550671281938415</v>
      </c>
      <c r="O4" s="82">
        <v>0.17449328718061591</v>
      </c>
    </row>
    <row r="5" spans="1:15" x14ac:dyDescent="0.35">
      <c r="A5" s="45" t="s">
        <v>120</v>
      </c>
      <c r="B5" s="82">
        <v>0.71308244038832258</v>
      </c>
      <c r="C5" s="82">
        <v>0.28691755961167748</v>
      </c>
      <c r="D5" s="82">
        <v>0.71893011677832164</v>
      </c>
      <c r="E5" s="82">
        <v>0.28106988322167831</v>
      </c>
      <c r="F5" s="82">
        <v>0.71805144088338269</v>
      </c>
      <c r="G5" s="82">
        <v>0.28194855911661731</v>
      </c>
      <c r="H5" s="82">
        <v>0.71373024289249098</v>
      </c>
      <c r="I5" s="82">
        <v>0.28626975710750896</v>
      </c>
      <c r="J5" s="82">
        <v>0.71784483483231065</v>
      </c>
      <c r="K5" s="82">
        <v>0.28215516516768935</v>
      </c>
      <c r="L5" s="82">
        <v>0.70402180196548025</v>
      </c>
      <c r="M5" s="82">
        <v>0.2959781980345198</v>
      </c>
      <c r="N5" s="82">
        <v>0.70906586729320265</v>
      </c>
      <c r="O5" s="82">
        <v>0.29093413270679741</v>
      </c>
    </row>
    <row r="6" spans="1:15" x14ac:dyDescent="0.35">
      <c r="A6" s="45" t="s">
        <v>121</v>
      </c>
      <c r="B6" s="82">
        <v>0.78029266408023312</v>
      </c>
      <c r="C6" s="82">
        <v>0.21970733591976691</v>
      </c>
      <c r="D6" s="82">
        <v>0.77117533843342123</v>
      </c>
      <c r="E6" s="82">
        <v>0.2288246615665788</v>
      </c>
      <c r="F6" s="82">
        <v>0.76538511368789275</v>
      </c>
      <c r="G6" s="82">
        <v>0.23461488631210728</v>
      </c>
      <c r="H6" s="82">
        <v>0.75845833608669799</v>
      </c>
      <c r="I6" s="82">
        <v>0.24154166391330206</v>
      </c>
      <c r="J6" s="82">
        <v>0.74416495550992467</v>
      </c>
      <c r="K6" s="82">
        <v>0.25583504449007527</v>
      </c>
      <c r="L6" s="82">
        <v>0.81153512854254262</v>
      </c>
      <c r="M6" s="82">
        <v>0.18846487145745738</v>
      </c>
      <c r="N6" s="82">
        <v>0.82712388403419679</v>
      </c>
      <c r="O6" s="82">
        <v>0.17287611596580341</v>
      </c>
    </row>
    <row r="7" spans="1:15" x14ac:dyDescent="0.35">
      <c r="A7" s="45" t="s">
        <v>122</v>
      </c>
      <c r="B7" s="82">
        <v>0.89124177116968284</v>
      </c>
      <c r="C7" s="82">
        <v>0.10875822883031713</v>
      </c>
      <c r="D7" s="82">
        <v>0.88736126387361269</v>
      </c>
      <c r="E7" s="82">
        <v>0.11263873612638736</v>
      </c>
      <c r="F7" s="82">
        <v>0.87371077194443769</v>
      </c>
      <c r="G7" s="82">
        <v>0.12628922805556236</v>
      </c>
      <c r="H7" s="82">
        <v>0.87044433969285728</v>
      </c>
      <c r="I7" s="82">
        <v>0.12955566030714269</v>
      </c>
      <c r="J7" s="82">
        <v>0.86337677551618097</v>
      </c>
      <c r="K7" s="82">
        <v>0.136623224483819</v>
      </c>
      <c r="L7" s="82">
        <v>0.86696275135581491</v>
      </c>
      <c r="M7" s="82">
        <v>0.13303724864418506</v>
      </c>
      <c r="N7" s="82">
        <v>0.87282730201871861</v>
      </c>
      <c r="O7" s="82">
        <v>0.12717269798128139</v>
      </c>
    </row>
    <row r="8" spans="1:15" x14ac:dyDescent="0.35">
      <c r="A8" s="45" t="s">
        <v>123</v>
      </c>
      <c r="B8" s="82">
        <v>0.93729118478540219</v>
      </c>
      <c r="C8" s="82">
        <v>6.2708815214597785E-2</v>
      </c>
      <c r="D8" s="82">
        <v>0.93420370946015951</v>
      </c>
      <c r="E8" s="82">
        <v>6.579629053984043E-2</v>
      </c>
      <c r="F8" s="82">
        <v>0.92848554550682205</v>
      </c>
      <c r="G8" s="82">
        <v>7.1514454493177892E-2</v>
      </c>
      <c r="H8" s="82">
        <v>0.91755883113524694</v>
      </c>
      <c r="I8" s="82">
        <v>8.2441168864753042E-2</v>
      </c>
      <c r="J8" s="82">
        <v>0.91441111923920992</v>
      </c>
      <c r="K8" s="82">
        <v>8.5588880760790048E-2</v>
      </c>
      <c r="L8" s="82">
        <v>0.91175174116195012</v>
      </c>
      <c r="M8" s="82">
        <v>8.8248258838049903E-2</v>
      </c>
      <c r="N8" s="82">
        <v>0.92057973442801488</v>
      </c>
      <c r="O8" s="82">
        <v>7.9420265571985088E-2</v>
      </c>
    </row>
    <row r="9" spans="1:15" x14ac:dyDescent="0.35">
      <c r="A9" s="45" t="s">
        <v>144</v>
      </c>
      <c r="B9" s="82">
        <v>0.83597883597883593</v>
      </c>
      <c r="C9" s="82">
        <v>0.16402116402116401</v>
      </c>
      <c r="D9" s="82">
        <v>0.81187423151238358</v>
      </c>
      <c r="E9" s="82">
        <v>0.18812576848761636</v>
      </c>
      <c r="F9" s="82">
        <v>0.79173405211141057</v>
      </c>
      <c r="G9" s="82">
        <v>0.2082659478885894</v>
      </c>
      <c r="H9" s="82">
        <v>0.77593688362919133</v>
      </c>
      <c r="I9" s="82">
        <v>0.22406311637080867</v>
      </c>
      <c r="J9" s="82">
        <v>0.75535512965050733</v>
      </c>
      <c r="K9" s="82">
        <v>0.24464487034949267</v>
      </c>
      <c r="L9" s="82">
        <v>0.7515978580065642</v>
      </c>
      <c r="M9" s="82">
        <v>0.24840214199343583</v>
      </c>
      <c r="N9" s="82">
        <v>0.75834604304355191</v>
      </c>
      <c r="O9" s="82">
        <v>0.24165395695644809</v>
      </c>
    </row>
    <row r="10" spans="1:15" x14ac:dyDescent="0.35">
      <c r="A10" s="45" t="s">
        <v>185</v>
      </c>
      <c r="B10" s="82">
        <v>0.77038834951456314</v>
      </c>
      <c r="C10" s="82">
        <v>0.22961165048543689</v>
      </c>
      <c r="D10" s="82">
        <v>0.75710026675035302</v>
      </c>
      <c r="E10" s="82">
        <v>0.24289973324964695</v>
      </c>
      <c r="F10" s="82">
        <v>0.7569454987095795</v>
      </c>
      <c r="G10" s="82">
        <v>0.24305450129042053</v>
      </c>
      <c r="H10" s="82">
        <v>0.74989287244679337</v>
      </c>
      <c r="I10" s="82">
        <v>0.25010712755320669</v>
      </c>
      <c r="J10" s="82">
        <v>0.74338444836477136</v>
      </c>
      <c r="K10" s="82">
        <v>0.25661555163522864</v>
      </c>
      <c r="L10" s="82">
        <v>0.72276843467011642</v>
      </c>
      <c r="M10" s="82">
        <v>0.27723156532988358</v>
      </c>
      <c r="N10" s="82">
        <v>0.71166688490244856</v>
      </c>
      <c r="O10" s="82">
        <v>0.28833311509755138</v>
      </c>
    </row>
    <row r="11" spans="1:15" x14ac:dyDescent="0.35">
      <c r="A11" s="45" t="s">
        <v>186</v>
      </c>
      <c r="B11" s="82">
        <v>0.96808510638297873</v>
      </c>
      <c r="C11" s="82">
        <v>3.1914893617021274E-2</v>
      </c>
      <c r="D11" s="82">
        <v>0.96928327645051193</v>
      </c>
      <c r="E11" s="82">
        <v>3.0716723549488054E-2</v>
      </c>
      <c r="F11" s="82">
        <v>0.985731272294887</v>
      </c>
      <c r="G11" s="82">
        <v>1.4268727705112961E-2</v>
      </c>
      <c r="H11" s="82">
        <v>0.97380729653882137</v>
      </c>
      <c r="I11" s="82">
        <v>2.6192703461178673E-2</v>
      </c>
      <c r="J11" s="82">
        <v>0.96831314072693386</v>
      </c>
      <c r="K11" s="82">
        <v>3.1686859273066172E-2</v>
      </c>
      <c r="L11" s="82">
        <v>0.9677716390423573</v>
      </c>
      <c r="M11" s="82">
        <v>3.2228360957642727E-2</v>
      </c>
      <c r="N11" s="82">
        <v>0.97413024085637823</v>
      </c>
      <c r="O11" s="82">
        <v>2.586975914362177E-2</v>
      </c>
    </row>
    <row r="12" spans="1:15" x14ac:dyDescent="0.35">
      <c r="A12" s="45" t="s">
        <v>187</v>
      </c>
      <c r="B12" s="82">
        <v>0.98800959232613905</v>
      </c>
      <c r="C12" s="82">
        <v>1.1990407673860911E-2</v>
      </c>
      <c r="D12" s="82">
        <v>0.9882352941176471</v>
      </c>
      <c r="E12" s="82">
        <v>1.1764705882352941E-2</v>
      </c>
      <c r="F12" s="82">
        <v>0.98422712933753942</v>
      </c>
      <c r="G12" s="82">
        <v>1.5772870662460567E-2</v>
      </c>
      <c r="H12" s="82">
        <v>0.98706896551724133</v>
      </c>
      <c r="I12" s="82">
        <v>1.2931034482758621E-2</v>
      </c>
      <c r="J12" s="82">
        <v>0.98936170212765961</v>
      </c>
      <c r="K12" s="82">
        <v>1.0638297872340425E-2</v>
      </c>
      <c r="L12" s="82">
        <v>0.98979591836734693</v>
      </c>
      <c r="M12" s="82">
        <v>1.020408163265306E-2</v>
      </c>
      <c r="N12" s="82">
        <v>0.98203592814371254</v>
      </c>
      <c r="O12" s="82">
        <v>1.7964071856287421E-2</v>
      </c>
    </row>
    <row r="13" spans="1:15" x14ac:dyDescent="0.35">
      <c r="A13" s="12"/>
      <c r="B13" s="12"/>
      <c r="C13" s="12"/>
    </row>
    <row r="15" spans="1:1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1:15" x14ac:dyDescent="0.3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1:15" x14ac:dyDescent="0.3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1:15" x14ac:dyDescent="0.3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1:15" x14ac:dyDescent="0.3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1:15" x14ac:dyDescent="0.3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1:15" x14ac:dyDescent="0.3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1:15" x14ac:dyDescent="0.3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  <row r="24" spans="1:15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</row>
    <row r="25" spans="1:15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</row>
    <row r="26" spans="1:15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</row>
    <row r="27" spans="1:15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workbookViewId="0"/>
  </sheetViews>
  <sheetFormatPr defaultColWidth="8.81640625" defaultRowHeight="13" x14ac:dyDescent="0.3"/>
  <cols>
    <col min="1" max="1" width="19.81640625" style="14" customWidth="1"/>
    <col min="2" max="16384" width="8.81640625" style="14"/>
  </cols>
  <sheetData>
    <row r="1" spans="1:16" ht="15" customHeight="1" x14ac:dyDescent="0.3">
      <c r="A1" s="33" t="s">
        <v>365</v>
      </c>
      <c r="B1" s="46">
        <v>2014</v>
      </c>
      <c r="C1" s="46">
        <v>2015</v>
      </c>
      <c r="D1" s="46">
        <v>2016</v>
      </c>
      <c r="E1" s="46">
        <v>2017</v>
      </c>
      <c r="F1" s="46">
        <v>2018</v>
      </c>
      <c r="G1" s="46">
        <v>2019</v>
      </c>
      <c r="H1" s="46">
        <v>2020</v>
      </c>
      <c r="I1" s="47" t="s">
        <v>116</v>
      </c>
    </row>
    <row r="2" spans="1:16" ht="15" customHeight="1" x14ac:dyDescent="0.3">
      <c r="A2" s="74" t="s">
        <v>117</v>
      </c>
      <c r="B2" s="80">
        <v>4.7E-2</v>
      </c>
      <c r="C2" s="80">
        <v>5.2000000000000005E-2</v>
      </c>
      <c r="D2" s="80">
        <v>5.4000000000000006E-2</v>
      </c>
      <c r="E2" s="80">
        <v>5.2999999999999999E-2</v>
      </c>
      <c r="F2" s="80">
        <v>5.5999999999999994E-2</v>
      </c>
      <c r="G2" s="80">
        <v>5.7999999999999996E-2</v>
      </c>
      <c r="H2" s="80">
        <v>5.3516231976073921E-2</v>
      </c>
      <c r="I2" s="80">
        <v>0.03</v>
      </c>
    </row>
    <row r="3" spans="1:16" ht="15" customHeight="1" x14ac:dyDescent="0.3">
      <c r="A3" s="81" t="s">
        <v>324</v>
      </c>
      <c r="B3" s="80">
        <v>3.7000000000000005E-2</v>
      </c>
      <c r="C3" s="80">
        <v>3.9E-2</v>
      </c>
      <c r="D3" s="80">
        <v>4.0999999999999995E-2</v>
      </c>
      <c r="E3" s="80">
        <v>0.04</v>
      </c>
      <c r="F3" s="80">
        <v>3.7999999999999999E-2</v>
      </c>
      <c r="G3" s="80">
        <v>3.9E-2</v>
      </c>
      <c r="H3" s="80">
        <v>4.88394584139265E-2</v>
      </c>
      <c r="I3" s="80">
        <v>0.03</v>
      </c>
    </row>
    <row r="4" spans="1:16" ht="15" customHeight="1" x14ac:dyDescent="0.3">
      <c r="A4" s="81" t="s">
        <v>119</v>
      </c>
      <c r="B4" s="80">
        <v>3.5000000000000003E-2</v>
      </c>
      <c r="C4" s="80">
        <v>3.6000000000000004E-2</v>
      </c>
      <c r="D4" s="80">
        <v>3.6000000000000004E-2</v>
      </c>
      <c r="E4" s="80">
        <v>3.9E-2</v>
      </c>
      <c r="F4" s="80">
        <v>4.0999999999999995E-2</v>
      </c>
      <c r="G4" s="80">
        <v>4.2999999999999997E-2</v>
      </c>
      <c r="H4" s="80">
        <v>4.2982293624116673E-2</v>
      </c>
      <c r="I4" s="80">
        <v>0.03</v>
      </c>
    </row>
    <row r="5" spans="1:16" ht="15" customHeight="1" x14ac:dyDescent="0.3">
      <c r="A5" s="81" t="s">
        <v>120</v>
      </c>
      <c r="B5" s="80">
        <v>0.02</v>
      </c>
      <c r="C5" s="80">
        <v>0.02</v>
      </c>
      <c r="D5" s="80">
        <v>2.1000000000000001E-2</v>
      </c>
      <c r="E5" s="80">
        <v>2.2000000000000002E-2</v>
      </c>
      <c r="F5" s="80">
        <v>2.2000000000000002E-2</v>
      </c>
      <c r="G5" s="80">
        <v>2.3E-2</v>
      </c>
      <c r="H5" s="80">
        <v>2.396836662273142E-2</v>
      </c>
      <c r="I5" s="80">
        <v>0.03</v>
      </c>
    </row>
    <row r="6" spans="1:16" ht="15" customHeight="1" x14ac:dyDescent="0.3">
      <c r="A6" s="81" t="s">
        <v>121</v>
      </c>
      <c r="B6" s="80">
        <v>2.1000000000000001E-2</v>
      </c>
      <c r="C6" s="80">
        <v>2.3E-2</v>
      </c>
      <c r="D6" s="80">
        <v>2.4E-2</v>
      </c>
      <c r="E6" s="80">
        <v>2.5000000000000001E-2</v>
      </c>
      <c r="F6" s="80">
        <v>2.6000000000000002E-2</v>
      </c>
      <c r="G6" s="80">
        <v>2.7999999999999997E-2</v>
      </c>
      <c r="H6" s="80">
        <v>2.8094591326027499E-2</v>
      </c>
      <c r="I6" s="80">
        <v>0.03</v>
      </c>
    </row>
    <row r="7" spans="1:16" ht="15" customHeight="1" x14ac:dyDescent="0.3">
      <c r="A7" s="81" t="s">
        <v>122</v>
      </c>
      <c r="B7" s="80">
        <v>1.7000000000000001E-2</v>
      </c>
      <c r="C7" s="80">
        <v>1.8000000000000002E-2</v>
      </c>
      <c r="D7" s="80">
        <v>1.8000000000000002E-2</v>
      </c>
      <c r="E7" s="80">
        <v>0.02</v>
      </c>
      <c r="F7" s="80">
        <v>0.02</v>
      </c>
      <c r="G7" s="80">
        <v>2.2000000000000002E-2</v>
      </c>
      <c r="H7" s="80">
        <v>2.1230851921526472E-2</v>
      </c>
      <c r="I7" s="80">
        <v>0.03</v>
      </c>
    </row>
    <row r="8" spans="1:16" ht="15" customHeight="1" x14ac:dyDescent="0.3">
      <c r="A8" s="81" t="s">
        <v>123</v>
      </c>
      <c r="B8" s="80">
        <v>1.6E-2</v>
      </c>
      <c r="C8" s="80">
        <v>1.7000000000000001E-2</v>
      </c>
      <c r="D8" s="80">
        <v>1.8000000000000002E-2</v>
      </c>
      <c r="E8" s="80">
        <v>2.1000000000000001E-2</v>
      </c>
      <c r="F8" s="80">
        <v>0.02</v>
      </c>
      <c r="G8" s="80">
        <v>2.2000000000000002E-2</v>
      </c>
      <c r="H8" s="80">
        <v>2.2732400722021661E-2</v>
      </c>
      <c r="I8" s="80">
        <v>0.03</v>
      </c>
    </row>
    <row r="10" spans="1:16" ht="14.5" x14ac:dyDescent="0.35">
      <c r="A10"/>
      <c r="B10"/>
      <c r="C10"/>
      <c r="D10"/>
      <c r="E10"/>
      <c r="F10"/>
      <c r="G10"/>
      <c r="H10"/>
      <c r="I10"/>
    </row>
    <row r="11" spans="1:16" ht="14.5" x14ac:dyDescent="0.35">
      <c r="A11"/>
      <c r="B11"/>
      <c r="C11"/>
      <c r="D11"/>
      <c r="E11"/>
      <c r="F11"/>
      <c r="G11"/>
      <c r="H11"/>
      <c r="I11"/>
      <c r="J11" s="79"/>
      <c r="K11" s="79"/>
      <c r="L11" s="79"/>
      <c r="M11" s="79"/>
      <c r="N11" s="79"/>
      <c r="O11" s="79"/>
      <c r="P11" s="79"/>
    </row>
    <row r="12" spans="1:16" ht="14.5" x14ac:dyDescent="0.35">
      <c r="A12"/>
      <c r="B12"/>
      <c r="C12"/>
      <c r="D12"/>
      <c r="E12"/>
      <c r="F12"/>
      <c r="G12"/>
      <c r="H12"/>
      <c r="I12"/>
      <c r="J12" s="79"/>
      <c r="K12" s="79"/>
      <c r="L12" s="79"/>
      <c r="M12" s="79"/>
      <c r="N12" s="79"/>
      <c r="O12" s="79"/>
      <c r="P12" s="79"/>
    </row>
    <row r="13" spans="1:16" ht="14.5" x14ac:dyDescent="0.35">
      <c r="A13"/>
      <c r="B13"/>
      <c r="C13"/>
      <c r="D13"/>
      <c r="E13"/>
      <c r="F13"/>
      <c r="G13"/>
      <c r="H13"/>
      <c r="I13"/>
      <c r="J13" s="79"/>
      <c r="K13" s="79"/>
      <c r="L13" s="79"/>
      <c r="M13" s="79"/>
      <c r="N13" s="79"/>
      <c r="O13" s="79"/>
      <c r="P13" s="79"/>
    </row>
    <row r="14" spans="1:16" ht="14.5" x14ac:dyDescent="0.35">
      <c r="A14"/>
      <c r="B14"/>
      <c r="C14"/>
      <c r="D14"/>
      <c r="E14"/>
      <c r="F14"/>
      <c r="G14"/>
      <c r="H14"/>
      <c r="I14"/>
      <c r="J14" s="79"/>
      <c r="K14" s="79"/>
      <c r="L14" s="79"/>
      <c r="M14" s="79"/>
      <c r="N14" s="79"/>
      <c r="O14" s="79"/>
      <c r="P14" s="79"/>
    </row>
    <row r="15" spans="1:16" ht="14.5" x14ac:dyDescent="0.35">
      <c r="A15"/>
      <c r="B15"/>
      <c r="C15"/>
      <c r="D15"/>
      <c r="E15"/>
      <c r="F15"/>
      <c r="G15"/>
      <c r="H15"/>
      <c r="I15"/>
      <c r="J15" s="79"/>
      <c r="K15" s="79"/>
      <c r="L15" s="79"/>
      <c r="M15" s="79"/>
      <c r="N15" s="79"/>
      <c r="O15" s="79"/>
      <c r="P15" s="79"/>
    </row>
    <row r="16" spans="1:16" ht="14.5" x14ac:dyDescent="0.35">
      <c r="A16"/>
      <c r="B16"/>
      <c r="C16"/>
      <c r="D16"/>
      <c r="E16"/>
      <c r="F16"/>
      <c r="G16"/>
      <c r="H16"/>
      <c r="I16"/>
      <c r="J16" s="79"/>
      <c r="K16" s="79"/>
      <c r="L16" s="79"/>
      <c r="M16" s="79"/>
      <c r="N16" s="79"/>
      <c r="O16" s="79"/>
      <c r="P16" s="79"/>
    </row>
    <row r="17" spans="1:16" ht="14.5" x14ac:dyDescent="0.35">
      <c r="A17"/>
      <c r="B17"/>
      <c r="C17"/>
      <c r="D17"/>
      <c r="E17"/>
      <c r="F17"/>
      <c r="G17"/>
      <c r="H17"/>
      <c r="I17"/>
      <c r="J17" s="79"/>
      <c r="K17" s="79"/>
      <c r="L17" s="79"/>
      <c r="M17" s="79"/>
      <c r="N17" s="79"/>
      <c r="O17" s="79"/>
      <c r="P17" s="79"/>
    </row>
    <row r="18" spans="1:16" ht="14.5" x14ac:dyDescent="0.35">
      <c r="A18"/>
      <c r="B18"/>
      <c r="C18"/>
      <c r="D18"/>
      <c r="E18"/>
      <c r="F18"/>
      <c r="G18"/>
      <c r="H18"/>
      <c r="I18"/>
    </row>
    <row r="19" spans="1:16" ht="14.5" x14ac:dyDescent="0.35">
      <c r="A19"/>
      <c r="B19"/>
      <c r="C19"/>
      <c r="D19"/>
      <c r="E19"/>
      <c r="F19"/>
      <c r="G19"/>
      <c r="H19"/>
      <c r="I19"/>
    </row>
    <row r="20" spans="1:16" ht="14.5" x14ac:dyDescent="0.35">
      <c r="A20"/>
      <c r="B20"/>
      <c r="C20"/>
      <c r="D20"/>
      <c r="E20"/>
      <c r="F20"/>
      <c r="G20"/>
      <c r="H20"/>
      <c r="I20"/>
    </row>
    <row r="21" spans="1:16" ht="14.5" x14ac:dyDescent="0.35">
      <c r="A21"/>
      <c r="B21"/>
      <c r="C21"/>
      <c r="D21"/>
      <c r="E21"/>
      <c r="F21"/>
      <c r="G21"/>
      <c r="H21"/>
      <c r="I21"/>
    </row>
    <row r="22" spans="1:16" ht="14.5" x14ac:dyDescent="0.35">
      <c r="A22"/>
      <c r="B22"/>
      <c r="C22"/>
      <c r="D22"/>
      <c r="E22"/>
      <c r="F22"/>
      <c r="G22"/>
      <c r="H22"/>
      <c r="I2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3"/>
  <sheetViews>
    <sheetView workbookViewId="0"/>
  </sheetViews>
  <sheetFormatPr defaultColWidth="12.7265625" defaultRowHeight="13" x14ac:dyDescent="0.3"/>
  <cols>
    <col min="1" max="1" width="12" style="11" customWidth="1"/>
    <col min="2" max="11" width="9" style="11" customWidth="1"/>
    <col min="12" max="16384" width="12.7265625" style="11"/>
  </cols>
  <sheetData>
    <row r="1" spans="1:16" s="13" customFormat="1" ht="15" customHeight="1" x14ac:dyDescent="0.3">
      <c r="A1" s="33" t="s">
        <v>146</v>
      </c>
      <c r="B1" s="31">
        <v>2011</v>
      </c>
      <c r="C1" s="31">
        <v>2012</v>
      </c>
      <c r="D1" s="31">
        <v>2013</v>
      </c>
      <c r="E1" s="31">
        <v>2014</v>
      </c>
      <c r="F1" s="31">
        <v>2015</v>
      </c>
      <c r="G1" s="31">
        <v>2016</v>
      </c>
      <c r="H1" s="31">
        <v>2017</v>
      </c>
      <c r="I1" s="31">
        <v>2018</v>
      </c>
      <c r="J1" s="31">
        <v>2019</v>
      </c>
      <c r="K1" s="102">
        <v>2020</v>
      </c>
    </row>
    <row r="2" spans="1:16" ht="15" customHeight="1" x14ac:dyDescent="0.3">
      <c r="A2" s="45" t="s">
        <v>95</v>
      </c>
      <c r="B2" s="32">
        <v>1.148639409271161E-2</v>
      </c>
      <c r="C2" s="32">
        <v>1.2077294685990338E-2</v>
      </c>
      <c r="D2" s="32">
        <v>9.7368235377125519E-3</v>
      </c>
      <c r="E2" s="32">
        <v>7.7878016809314523E-3</v>
      </c>
      <c r="F2" s="32">
        <v>8.147615624251139E-3</v>
      </c>
      <c r="G2" s="32">
        <v>1.1703511053315995E-2</v>
      </c>
      <c r="H2" s="32">
        <v>1.1878365536902122E-2</v>
      </c>
      <c r="I2" s="32">
        <v>1.1169079285766772E-2</v>
      </c>
      <c r="J2" s="73">
        <v>1.1482046857370412E-2</v>
      </c>
      <c r="K2" s="73">
        <v>1.1240922008209661E-2</v>
      </c>
    </row>
    <row r="3" spans="1:16" ht="15" customHeight="1" x14ac:dyDescent="0.3">
      <c r="A3" s="45" t="s">
        <v>96</v>
      </c>
      <c r="B3" s="32">
        <v>1.1199354271465428E-2</v>
      </c>
      <c r="C3" s="32">
        <v>1.2295537999332369E-2</v>
      </c>
      <c r="D3" s="32">
        <v>1.1824023456231932E-2</v>
      </c>
      <c r="E3" s="32">
        <v>1.0698595216141455E-2</v>
      </c>
      <c r="F3" s="32">
        <v>1.0508140774014272E-2</v>
      </c>
      <c r="G3" s="32">
        <v>1.0274380165289256E-2</v>
      </c>
      <c r="H3" s="32">
        <v>1.1490939584124947E-2</v>
      </c>
      <c r="I3" s="32">
        <v>1.0705799079832145E-2</v>
      </c>
      <c r="J3" s="73">
        <v>1.1293294901478996E-2</v>
      </c>
      <c r="K3" s="73">
        <v>1.117747738307311E-2</v>
      </c>
    </row>
    <row r="4" spans="1:16" ht="15" customHeight="1" x14ac:dyDescent="0.3">
      <c r="A4" s="45" t="s">
        <v>97</v>
      </c>
      <c r="B4" s="32">
        <v>1.8673241108523947E-2</v>
      </c>
      <c r="C4" s="32">
        <v>1.9749813039635598E-2</v>
      </c>
      <c r="D4" s="32">
        <v>1.7803681400616982E-2</v>
      </c>
      <c r="E4" s="32">
        <v>1.5984852831487751E-2</v>
      </c>
      <c r="F4" s="32">
        <v>1.5429023057626886E-2</v>
      </c>
      <c r="G4" s="32">
        <v>1.5412984482638647E-2</v>
      </c>
      <c r="H4" s="32">
        <v>1.4759667167729947E-2</v>
      </c>
      <c r="I4" s="32">
        <v>1.3896674140508221E-2</v>
      </c>
      <c r="J4" s="73">
        <v>1.4247680156847018E-2</v>
      </c>
      <c r="K4" s="73">
        <v>1.390996735415825E-2</v>
      </c>
    </row>
    <row r="5" spans="1:16" ht="15" customHeight="1" x14ac:dyDescent="0.3">
      <c r="A5" s="45" t="s">
        <v>98</v>
      </c>
      <c r="B5" s="32">
        <v>3.0780095930318101E-2</v>
      </c>
      <c r="C5" s="32">
        <v>3.205946916783077E-2</v>
      </c>
      <c r="D5" s="32">
        <v>3.0351240941843039E-2</v>
      </c>
      <c r="E5" s="32">
        <v>2.6967922366027776E-2</v>
      </c>
      <c r="F5" s="32">
        <v>2.5639112172448349E-2</v>
      </c>
      <c r="G5" s="32">
        <v>2.4534327349616889E-2</v>
      </c>
      <c r="H5" s="32">
        <v>2.277002057931889E-2</v>
      </c>
      <c r="I5" s="32">
        <v>2.1633177518332262E-2</v>
      </c>
      <c r="J5" s="73">
        <v>2.1067173199792778E-2</v>
      </c>
      <c r="K5" s="73">
        <v>2.093237397747227E-2</v>
      </c>
    </row>
    <row r="6" spans="1:16" ht="15" customHeight="1" x14ac:dyDescent="0.3">
      <c r="A6" s="45" t="s">
        <v>99</v>
      </c>
      <c r="B6" s="32">
        <v>4.1685539369676068E-2</v>
      </c>
      <c r="C6" s="32">
        <v>4.4599857615478036E-2</v>
      </c>
      <c r="D6" s="32">
        <v>4.0862563122696878E-2</v>
      </c>
      <c r="E6" s="32">
        <v>3.6337837837837839E-2</v>
      </c>
      <c r="F6" s="32">
        <v>3.452971631970661E-2</v>
      </c>
      <c r="G6" s="32">
        <v>3.4241245136186774E-2</v>
      </c>
      <c r="H6" s="32">
        <v>3.296309566463633E-2</v>
      </c>
      <c r="I6" s="32">
        <v>3.0928992422116195E-2</v>
      </c>
      <c r="J6" s="73">
        <v>3.0841274608852359E-2</v>
      </c>
      <c r="K6" s="73">
        <v>3.0710910888913309E-2</v>
      </c>
    </row>
    <row r="7" spans="1:16" ht="15" customHeight="1" x14ac:dyDescent="0.3">
      <c r="A7" s="45" t="s">
        <v>100</v>
      </c>
      <c r="B7" s="32">
        <v>4.1487279843444226E-2</v>
      </c>
      <c r="C7" s="32">
        <v>4.4336067390822437E-2</v>
      </c>
      <c r="D7" s="32">
        <v>4.1446120043942873E-2</v>
      </c>
      <c r="E7" s="32">
        <v>3.7380550871275994E-2</v>
      </c>
      <c r="F7" s="32">
        <v>3.8320678874497541E-2</v>
      </c>
      <c r="G7" s="32">
        <v>3.6482694106641719E-2</v>
      </c>
      <c r="H7" s="32">
        <v>3.6069252965694132E-2</v>
      </c>
      <c r="I7" s="32">
        <v>3.5580243206725717E-2</v>
      </c>
      <c r="J7" s="73">
        <v>3.5500168406871001E-2</v>
      </c>
      <c r="K7" s="73">
        <v>3.5830618892508152E-2</v>
      </c>
    </row>
    <row r="9" spans="1:16" ht="14.5" x14ac:dyDescent="0.35">
      <c r="A9"/>
      <c r="B9"/>
      <c r="C9"/>
      <c r="D9"/>
      <c r="E9"/>
      <c r="F9"/>
      <c r="G9"/>
      <c r="H9"/>
      <c r="I9"/>
      <c r="J9"/>
      <c r="K9"/>
    </row>
    <row r="10" spans="1:16" ht="14.5" x14ac:dyDescent="0.35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</row>
    <row r="11" spans="1:16" ht="14.5" x14ac:dyDescent="0.35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</row>
    <row r="12" spans="1:16" ht="14.5" x14ac:dyDescent="0.3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</row>
    <row r="13" spans="1:16" ht="14.5" x14ac:dyDescent="0.3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</row>
    <row r="14" spans="1:16" ht="14.5" x14ac:dyDescent="0.3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</row>
    <row r="15" spans="1:16" ht="14.5" x14ac:dyDescent="0.3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  <row r="16" spans="1:16" ht="14.5" x14ac:dyDescent="0.3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</row>
    <row r="17" spans="1:11" ht="14.5" x14ac:dyDescent="0.35">
      <c r="A17"/>
      <c r="B17"/>
      <c r="C17"/>
      <c r="D17"/>
      <c r="E17"/>
      <c r="F17"/>
      <c r="G17"/>
      <c r="H17"/>
      <c r="I17"/>
      <c r="J17"/>
      <c r="K17"/>
    </row>
    <row r="18" spans="1:11" ht="14.5" x14ac:dyDescent="0.35">
      <c r="A18"/>
      <c r="B18"/>
      <c r="C18"/>
      <c r="D18"/>
      <c r="E18"/>
      <c r="F18"/>
      <c r="G18"/>
      <c r="H18"/>
      <c r="I18"/>
      <c r="J18"/>
      <c r="K18"/>
    </row>
    <row r="19" spans="1:11" ht="14.5" x14ac:dyDescent="0.35">
      <c r="A19"/>
      <c r="B19"/>
      <c r="C19"/>
      <c r="D19"/>
      <c r="E19"/>
      <c r="F19"/>
      <c r="G19"/>
      <c r="H19"/>
      <c r="I19"/>
      <c r="J19"/>
      <c r="K19"/>
    </row>
    <row r="20" spans="1:11" ht="14.5" x14ac:dyDescent="0.35">
      <c r="A20"/>
      <c r="B20"/>
      <c r="C20"/>
      <c r="D20"/>
      <c r="E20"/>
      <c r="F20"/>
      <c r="G20"/>
      <c r="H20"/>
      <c r="I20"/>
      <c r="J20"/>
      <c r="K20"/>
    </row>
    <row r="21" spans="1:11" ht="14.5" x14ac:dyDescent="0.35">
      <c r="A21"/>
      <c r="B21"/>
      <c r="C21"/>
      <c r="D21"/>
      <c r="E21"/>
      <c r="F21"/>
      <c r="G21"/>
      <c r="H21"/>
      <c r="I21"/>
      <c r="J21"/>
      <c r="K21"/>
    </row>
    <row r="22" spans="1:11" ht="14.5" x14ac:dyDescent="0.35">
      <c r="A22"/>
      <c r="B22"/>
      <c r="C22"/>
      <c r="D22"/>
      <c r="E22"/>
      <c r="F22"/>
      <c r="G22"/>
      <c r="H22"/>
      <c r="I22"/>
      <c r="J22"/>
      <c r="K22"/>
    </row>
    <row r="23" spans="1:11" ht="14.5" x14ac:dyDescent="0.35">
      <c r="A23"/>
      <c r="B23"/>
      <c r="C23"/>
      <c r="D23"/>
      <c r="E23"/>
      <c r="F23"/>
      <c r="G23"/>
      <c r="H23"/>
      <c r="I23"/>
      <c r="J23"/>
      <c r="K2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32"/>
  <sheetViews>
    <sheetView workbookViewId="0"/>
  </sheetViews>
  <sheetFormatPr defaultColWidth="10.54296875" defaultRowHeight="14.5" x14ac:dyDescent="0.35"/>
  <cols>
    <col min="1" max="1" width="36.1796875" style="5" bestFit="1" customWidth="1"/>
    <col min="2" max="21" width="9.7265625" style="5" customWidth="1"/>
    <col min="22" max="16384" width="10.54296875" style="5"/>
  </cols>
  <sheetData>
    <row r="1" spans="1:21" ht="65" x14ac:dyDescent="0.35">
      <c r="A1" s="27" t="s">
        <v>365</v>
      </c>
      <c r="B1" s="17" t="s">
        <v>87</v>
      </c>
      <c r="C1" s="17" t="s">
        <v>82</v>
      </c>
      <c r="D1" s="17" t="s">
        <v>88</v>
      </c>
      <c r="E1" s="17" t="s">
        <v>84</v>
      </c>
      <c r="F1" s="17" t="s">
        <v>89</v>
      </c>
      <c r="G1" s="17" t="s">
        <v>86</v>
      </c>
      <c r="H1" s="17" t="s">
        <v>90</v>
      </c>
      <c r="I1" s="17" t="s">
        <v>59</v>
      </c>
      <c r="J1" s="17" t="s">
        <v>91</v>
      </c>
      <c r="K1" s="17" t="s">
        <v>61</v>
      </c>
      <c r="L1" s="17" t="s">
        <v>92</v>
      </c>
      <c r="M1" s="17" t="s">
        <v>63</v>
      </c>
      <c r="N1" s="17" t="s">
        <v>93</v>
      </c>
      <c r="O1" s="17" t="s">
        <v>65</v>
      </c>
      <c r="P1" s="17" t="s">
        <v>94</v>
      </c>
      <c r="Q1" s="17" t="s">
        <v>58</v>
      </c>
      <c r="R1" s="17" t="s">
        <v>301</v>
      </c>
      <c r="S1" s="17" t="s">
        <v>302</v>
      </c>
      <c r="T1" s="17" t="s">
        <v>366</v>
      </c>
      <c r="U1" s="17" t="s">
        <v>367</v>
      </c>
    </row>
    <row r="2" spans="1:21" x14ac:dyDescent="0.35">
      <c r="A2" s="45" t="s">
        <v>117</v>
      </c>
      <c r="B2" s="82">
        <v>0.22874798907075916</v>
      </c>
      <c r="C2" s="82">
        <v>0.22548692930518413</v>
      </c>
      <c r="D2" s="82">
        <v>0.23074814334845237</v>
      </c>
      <c r="E2" s="82">
        <v>0.22280231251453728</v>
      </c>
      <c r="F2" s="82">
        <v>0.22333935282346626</v>
      </c>
      <c r="G2" s="82">
        <v>0.21643037853835506</v>
      </c>
      <c r="H2" s="82">
        <v>0.220396533301674</v>
      </c>
      <c r="I2" s="82">
        <v>0.21266266336983397</v>
      </c>
      <c r="J2" s="82">
        <v>0.22651811570174857</v>
      </c>
      <c r="K2" s="82">
        <v>0.21275638286129925</v>
      </c>
      <c r="L2" s="82">
        <v>0.23554201785863307</v>
      </c>
      <c r="M2" s="82">
        <v>0.20691285586111624</v>
      </c>
      <c r="N2" s="82">
        <v>0.24138766119755403</v>
      </c>
      <c r="O2" s="82">
        <v>0.20991945351026245</v>
      </c>
      <c r="P2" s="82">
        <v>0.24424322379467497</v>
      </c>
      <c r="Q2" s="82">
        <v>0.20497595793275014</v>
      </c>
      <c r="R2" s="82">
        <v>0.22612874427792656</v>
      </c>
      <c r="S2" s="82">
        <v>0.20434215606597744</v>
      </c>
      <c r="T2" s="82">
        <v>0.22521061072501711</v>
      </c>
      <c r="U2" s="82">
        <v>0.2028285045907248</v>
      </c>
    </row>
    <row r="3" spans="1:21" x14ac:dyDescent="0.35">
      <c r="A3" s="45" t="s">
        <v>118</v>
      </c>
      <c r="B3" s="82">
        <v>8.7944638798804931E-2</v>
      </c>
      <c r="C3" s="82">
        <v>8.7611675481091E-2</v>
      </c>
      <c r="D3" s="82">
        <v>8.8296864875641728E-2</v>
      </c>
      <c r="E3" s="82">
        <v>8.8577265504804659E-2</v>
      </c>
      <c r="F3" s="82">
        <v>9.1341695543950413E-2</v>
      </c>
      <c r="G3" s="82">
        <v>9.0022547756034965E-2</v>
      </c>
      <c r="H3" s="82">
        <v>8.4720408405556211E-2</v>
      </c>
      <c r="I3" s="82">
        <v>8.8596255740021196E-2</v>
      </c>
      <c r="J3" s="82">
        <v>8.298516700930654E-2</v>
      </c>
      <c r="K3" s="82">
        <v>8.6106716403125699E-2</v>
      </c>
      <c r="L3" s="82">
        <v>8.1302678794959532E-2</v>
      </c>
      <c r="M3" s="82">
        <v>8.7770767762792481E-2</v>
      </c>
      <c r="N3" s="82">
        <v>8.3812637484611818E-2</v>
      </c>
      <c r="O3" s="82">
        <v>9.5119931459550527E-2</v>
      </c>
      <c r="P3" s="82">
        <v>8.4712560965859121E-2</v>
      </c>
      <c r="Q3" s="82">
        <v>9.8814452975754169E-2</v>
      </c>
      <c r="R3" s="82">
        <v>8.6633616350409323E-2</v>
      </c>
      <c r="S3" s="82">
        <v>0.10217917806295883</v>
      </c>
      <c r="T3" s="82">
        <v>8.3765000829538958E-2</v>
      </c>
      <c r="U3" s="82">
        <v>0.1045475618269113</v>
      </c>
    </row>
    <row r="4" spans="1:21" x14ac:dyDescent="0.35">
      <c r="A4" s="45" t="s">
        <v>119</v>
      </c>
      <c r="B4" s="82">
        <v>0.1417226322106177</v>
      </c>
      <c r="C4" s="82">
        <v>0.14887975644278884</v>
      </c>
      <c r="D4" s="82">
        <v>0.14227682799182576</v>
      </c>
      <c r="E4" s="82">
        <v>0.153575401929711</v>
      </c>
      <c r="F4" s="82">
        <v>0.14332080628629998</v>
      </c>
      <c r="G4" s="82">
        <v>0.15191796323283718</v>
      </c>
      <c r="H4" s="82">
        <v>0.1442953816929835</v>
      </c>
      <c r="I4" s="82">
        <v>0.1526979865771812</v>
      </c>
      <c r="J4" s="82">
        <v>0.14236134137984394</v>
      </c>
      <c r="K4" s="82">
        <v>0.14933673714866313</v>
      </c>
      <c r="L4" s="82">
        <v>0.13925978469498457</v>
      </c>
      <c r="M4" s="82">
        <v>0.14939117307774472</v>
      </c>
      <c r="N4" s="82">
        <v>0.13125870315432583</v>
      </c>
      <c r="O4" s="82">
        <v>0.14034172801017791</v>
      </c>
      <c r="P4" s="82">
        <v>0.12622931158551212</v>
      </c>
      <c r="Q4" s="82">
        <v>0.13786193995001966</v>
      </c>
      <c r="R4" s="82">
        <v>0.12578114612418562</v>
      </c>
      <c r="S4" s="82">
        <v>0.13742240846291132</v>
      </c>
      <c r="T4" s="82">
        <v>0.1219790956181909</v>
      </c>
      <c r="U4" s="82">
        <v>0.13316831946968199</v>
      </c>
    </row>
    <row r="5" spans="1:21" x14ac:dyDescent="0.35">
      <c r="A5" s="45" t="s">
        <v>120</v>
      </c>
      <c r="B5" s="82">
        <v>0.17356553714154388</v>
      </c>
      <c r="C5" s="82">
        <v>0.16539790219548942</v>
      </c>
      <c r="D5" s="82">
        <v>0.17415142301749489</v>
      </c>
      <c r="E5" s="82">
        <v>0.15845152322743183</v>
      </c>
      <c r="F5" s="82">
        <v>0.18058470398750548</v>
      </c>
      <c r="G5" s="82">
        <v>0.16289419963889895</v>
      </c>
      <c r="H5" s="82">
        <v>0.18380624480588864</v>
      </c>
      <c r="I5" s="82">
        <v>0.16272129989403039</v>
      </c>
      <c r="J5" s="82">
        <v>0.1877003337975551</v>
      </c>
      <c r="K5" s="82">
        <v>0.16940868142722504</v>
      </c>
      <c r="L5" s="82">
        <v>0.18778686472502712</v>
      </c>
      <c r="M5" s="82">
        <v>0.16921258384721649</v>
      </c>
      <c r="N5" s="82">
        <v>0.19696877964117779</v>
      </c>
      <c r="O5" s="82">
        <v>0.17023075093627058</v>
      </c>
      <c r="P5" s="82">
        <v>0.20438554409530663</v>
      </c>
      <c r="Q5" s="82">
        <v>0.16930483190363929</v>
      </c>
      <c r="R5" s="82">
        <v>0.20705833190875073</v>
      </c>
      <c r="S5" s="82">
        <v>0.16347480485677798</v>
      </c>
      <c r="T5" s="82">
        <v>0.20974431765811941</v>
      </c>
      <c r="U5" s="82">
        <v>0.16443746969269049</v>
      </c>
    </row>
    <row r="6" spans="1:21" x14ac:dyDescent="0.35">
      <c r="A6" s="45" t="s">
        <v>121</v>
      </c>
      <c r="B6" s="82">
        <v>0.1723653634993999</v>
      </c>
      <c r="C6" s="82">
        <v>0.1731671266115872</v>
      </c>
      <c r="D6" s="82">
        <v>0.16926680954991777</v>
      </c>
      <c r="E6" s="82">
        <v>0.172875314215575</v>
      </c>
      <c r="F6" s="82">
        <v>0.16826101810727709</v>
      </c>
      <c r="G6" s="82">
        <v>0.17347732448270731</v>
      </c>
      <c r="H6" s="82">
        <v>0.17072302030155526</v>
      </c>
      <c r="I6" s="82">
        <v>0.17554786294595548</v>
      </c>
      <c r="J6" s="82">
        <v>0.16568295864005128</v>
      </c>
      <c r="K6" s="82">
        <v>0.17499271217477194</v>
      </c>
      <c r="L6" s="82">
        <v>0.16206292247350412</v>
      </c>
      <c r="M6" s="82">
        <v>0.17588048478288734</v>
      </c>
      <c r="N6" s="82">
        <v>0.15648523743214063</v>
      </c>
      <c r="O6" s="82">
        <v>0.17344859896100473</v>
      </c>
      <c r="P6" s="82">
        <v>0.15429359558647157</v>
      </c>
      <c r="Q6" s="82">
        <v>0.17000953758288781</v>
      </c>
      <c r="R6" s="82">
        <v>0.1554314585826353</v>
      </c>
      <c r="S6" s="82">
        <v>0.16824842251916333</v>
      </c>
      <c r="T6" s="82">
        <v>0.15379652331004481</v>
      </c>
      <c r="U6" s="82">
        <v>0.16891895492403861</v>
      </c>
    </row>
    <row r="7" spans="1:21" x14ac:dyDescent="0.35">
      <c r="A7" s="45" t="s">
        <v>122</v>
      </c>
      <c r="B7" s="82">
        <v>0.10770920048006946</v>
      </c>
      <c r="C7" s="82">
        <v>0.10718852615420543</v>
      </c>
      <c r="D7" s="82">
        <v>0.11147385734934954</v>
      </c>
      <c r="E7" s="82">
        <v>0.11047217107899597</v>
      </c>
      <c r="F7" s="82">
        <v>0.10947337595783103</v>
      </c>
      <c r="G7" s="82">
        <v>0.11151451845237594</v>
      </c>
      <c r="H7" s="82">
        <v>0.11155170366852665</v>
      </c>
      <c r="I7" s="82">
        <v>0.11290144825150124</v>
      </c>
      <c r="J7" s="82">
        <v>0.11035214536772996</v>
      </c>
      <c r="K7" s="82">
        <v>0.11322025647484356</v>
      </c>
      <c r="L7" s="82">
        <v>0.10990569974130017</v>
      </c>
      <c r="M7" s="82">
        <v>0.11626529188088355</v>
      </c>
      <c r="N7" s="82">
        <v>0.10502310750539848</v>
      </c>
      <c r="O7" s="82">
        <v>0.11549581507832581</v>
      </c>
      <c r="P7" s="82">
        <v>0.10602062844806909</v>
      </c>
      <c r="Q7" s="82">
        <v>0.11816131250725224</v>
      </c>
      <c r="R7" s="82">
        <v>0.11311185822553992</v>
      </c>
      <c r="S7" s="82">
        <v>0.12098204763357624</v>
      </c>
      <c r="T7" s="82">
        <v>0.1148081921580917</v>
      </c>
      <c r="U7" s="82">
        <v>0.12155962080560161</v>
      </c>
    </row>
    <row r="8" spans="1:21" x14ac:dyDescent="0.35">
      <c r="A8" s="45" t="s">
        <v>123</v>
      </c>
      <c r="B8" s="82">
        <v>5.6867802150098311E-2</v>
      </c>
      <c r="C8" s="82">
        <v>5.40057927428381E-2</v>
      </c>
      <c r="D8" s="82">
        <v>5.3182475203110202E-2</v>
      </c>
      <c r="E8" s="82">
        <v>5.3805476388643685E-2</v>
      </c>
      <c r="F8" s="82">
        <v>5.1564253989945824E-2</v>
      </c>
      <c r="G8" s="82">
        <v>5.3370510455363583E-2</v>
      </c>
      <c r="H8" s="82">
        <v>5.2119197435593019E-2</v>
      </c>
      <c r="I8" s="82">
        <v>5.498269162839986E-2</v>
      </c>
      <c r="J8" s="82">
        <v>5.1882308729579767E-2</v>
      </c>
      <c r="K8" s="82">
        <v>5.4628971864749284E-2</v>
      </c>
      <c r="L8" s="82">
        <v>5.1280981390302932E-2</v>
      </c>
      <c r="M8" s="82">
        <v>5.4485381033083154E-2</v>
      </c>
      <c r="N8" s="82">
        <v>5.1320861334786382E-2</v>
      </c>
      <c r="O8" s="82">
        <v>5.540257485150047E-2</v>
      </c>
      <c r="P8" s="82">
        <v>4.5874310386183739E-2</v>
      </c>
      <c r="Q8" s="82">
        <v>5.9048109605789344E-2</v>
      </c>
      <c r="R8" s="82">
        <v>4.9955363078617962E-2</v>
      </c>
      <c r="S8" s="82">
        <v>6.1257826653958618E-2</v>
      </c>
      <c r="T8" s="82">
        <v>5.4749571404870308E-2</v>
      </c>
      <c r="U8" s="82">
        <v>6.3606716366213539E-2</v>
      </c>
    </row>
    <row r="9" spans="1:21" x14ac:dyDescent="0.35">
      <c r="A9" s="45" t="s">
        <v>144</v>
      </c>
      <c r="B9" s="82">
        <v>1.5653328566686244E-2</v>
      </c>
      <c r="C9" s="82">
        <v>1.6475426410236693E-2</v>
      </c>
      <c r="D9" s="82">
        <v>1.5575935802222997E-2</v>
      </c>
      <c r="E9" s="82">
        <v>1.6903887165432223E-2</v>
      </c>
      <c r="F9" s="82">
        <v>1.5715749914588316E-2</v>
      </c>
      <c r="G9" s="82">
        <v>1.7195822908857083E-2</v>
      </c>
      <c r="H9" s="82">
        <v>1.5837587557877241E-2</v>
      </c>
      <c r="I9" s="82">
        <v>1.6556693747792301E-2</v>
      </c>
      <c r="J9" s="82">
        <v>1.6048809602758805E-2</v>
      </c>
      <c r="K9" s="82">
        <v>1.6112461756606449E-2</v>
      </c>
      <c r="L9" s="82">
        <v>1.5897521488775764E-2</v>
      </c>
      <c r="M9" s="82">
        <v>1.5850862326786959E-2</v>
      </c>
      <c r="N9" s="82">
        <v>1.5499182660289398E-2</v>
      </c>
      <c r="O9" s="82">
        <v>1.4527595267499735E-2</v>
      </c>
      <c r="P9" s="82">
        <v>1.6790597265531303E-2</v>
      </c>
      <c r="Q9" s="82">
        <v>1.5217680471162254E-2</v>
      </c>
      <c r="R9" s="82">
        <v>1.7189963340741164E-2</v>
      </c>
      <c r="S9" s="82">
        <v>1.5630357832323978E-2</v>
      </c>
      <c r="T9" s="82">
        <v>1.7143805187383631E-2</v>
      </c>
      <c r="U9" s="82">
        <v>1.5722499613665071E-2</v>
      </c>
    </row>
    <row r="10" spans="1:21" x14ac:dyDescent="0.35">
      <c r="A10" s="45" t="s">
        <v>145</v>
      </c>
      <c r="B10" s="82">
        <v>1.3789229079951993E-2</v>
      </c>
      <c r="C10" s="82">
        <v>1.766302413073258E-2</v>
      </c>
      <c r="D10" s="82">
        <v>1.3806509495090465E-2</v>
      </c>
      <c r="E10" s="82">
        <v>1.8117312752738614E-2</v>
      </c>
      <c r="F10" s="82">
        <v>1.4105129581726781E-2</v>
      </c>
      <c r="G10" s="82">
        <v>1.9122069563898881E-2</v>
      </c>
      <c r="H10" s="82">
        <v>1.5196485812655824E-2</v>
      </c>
      <c r="I10" s="82">
        <v>2.1038502296008479E-2</v>
      </c>
      <c r="J10" s="82">
        <v>1.547405884563521E-2</v>
      </c>
      <c r="K10" s="82">
        <v>2.1733285408217271E-2</v>
      </c>
      <c r="L10" s="82">
        <v>1.6565133939747977E-2</v>
      </c>
      <c r="M10" s="82">
        <v>2.2871954085193043E-2</v>
      </c>
      <c r="N10" s="82">
        <v>1.7880567496115114E-2</v>
      </c>
      <c r="O10" s="82">
        <v>2.4456218068660798E-2</v>
      </c>
      <c r="P10" s="82">
        <v>1.703046294075318E-2</v>
      </c>
      <c r="Q10" s="82">
        <v>2.5505251330874883E-2</v>
      </c>
      <c r="R10" s="82">
        <v>1.8196668376165782E-2</v>
      </c>
      <c r="S10" s="82">
        <v>2.512629296728398E-2</v>
      </c>
      <c r="T10" s="82">
        <v>1.8452633325345181E-2</v>
      </c>
      <c r="U10" s="82">
        <v>2.4669483803240948E-2</v>
      </c>
    </row>
    <row r="12" spans="1:21" customFormat="1" x14ac:dyDescent="0.35"/>
    <row r="13" spans="1:21" customFormat="1" x14ac:dyDescent="0.35"/>
    <row r="14" spans="1:21" customFormat="1" x14ac:dyDescent="0.35"/>
    <row r="15" spans="1:21" customFormat="1" x14ac:dyDescent="0.35"/>
    <row r="16" spans="1:21" customFormat="1" x14ac:dyDescent="0.35"/>
    <row r="17" spans="1:21" customFormat="1" x14ac:dyDescent="0.35"/>
    <row r="18" spans="1:21" customFormat="1" x14ac:dyDescent="0.35"/>
    <row r="19" spans="1:21" customFormat="1" x14ac:dyDescent="0.35"/>
    <row r="20" spans="1:21" customFormat="1" x14ac:dyDescent="0.35"/>
    <row r="21" spans="1:21" customFormat="1" x14ac:dyDescent="0.35"/>
    <row r="22" spans="1:21" customFormat="1" x14ac:dyDescent="0.35"/>
    <row r="23" spans="1:21" customFormat="1" x14ac:dyDescent="0.35"/>
    <row r="24" spans="1:21" x14ac:dyDescent="0.3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spans="1:21" x14ac:dyDescent="0.3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spans="1:21" x14ac:dyDescent="0.3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spans="1:21" x14ac:dyDescent="0.3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spans="1:21" x14ac:dyDescent="0.3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spans="1:21" x14ac:dyDescent="0.3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spans="1:21" x14ac:dyDescent="0.3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spans="1:21" x14ac:dyDescent="0.3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3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/>
  </sheetViews>
  <sheetFormatPr defaultColWidth="9.1796875" defaultRowHeight="14.5" x14ac:dyDescent="0.35"/>
  <cols>
    <col min="1" max="1" width="36.81640625" style="5" bestFit="1" customWidth="1"/>
    <col min="2" max="19" width="9" style="5" customWidth="1"/>
    <col min="20" max="16384" width="9.1796875" style="5"/>
  </cols>
  <sheetData>
    <row r="1" spans="1:21" s="20" customFormat="1" ht="52" x14ac:dyDescent="0.3">
      <c r="A1" s="16" t="s">
        <v>365</v>
      </c>
      <c r="B1" s="17" t="s">
        <v>81</v>
      </c>
      <c r="C1" s="17" t="s">
        <v>82</v>
      </c>
      <c r="D1" s="17" t="s">
        <v>83</v>
      </c>
      <c r="E1" s="17" t="s">
        <v>84</v>
      </c>
      <c r="F1" s="17" t="s">
        <v>85</v>
      </c>
      <c r="G1" s="17" t="s">
        <v>86</v>
      </c>
      <c r="H1" s="17" t="s">
        <v>57</v>
      </c>
      <c r="I1" s="17" t="s">
        <v>59</v>
      </c>
      <c r="J1" s="17" t="s">
        <v>60</v>
      </c>
      <c r="K1" s="17" t="s">
        <v>61</v>
      </c>
      <c r="L1" s="17" t="s">
        <v>62</v>
      </c>
      <c r="M1" s="17" t="s">
        <v>63</v>
      </c>
      <c r="N1" s="17" t="s">
        <v>64</v>
      </c>
      <c r="O1" s="17" t="s">
        <v>65</v>
      </c>
      <c r="P1" s="17" t="s">
        <v>56</v>
      </c>
      <c r="Q1" s="17" t="s">
        <v>58</v>
      </c>
      <c r="R1" s="17" t="s">
        <v>303</v>
      </c>
      <c r="S1" s="17" t="s">
        <v>302</v>
      </c>
      <c r="T1" s="17" t="s">
        <v>368</v>
      </c>
      <c r="U1" s="17" t="s">
        <v>367</v>
      </c>
    </row>
    <row r="2" spans="1:21" x14ac:dyDescent="0.35">
      <c r="A2" s="45" t="s">
        <v>117</v>
      </c>
      <c r="B2" s="52">
        <v>0.19463244557733439</v>
      </c>
      <c r="C2" s="32">
        <v>0.22548692930518413</v>
      </c>
      <c r="D2" s="52">
        <v>0.18820551611777028</v>
      </c>
      <c r="E2" s="32">
        <v>0.22280231251453728</v>
      </c>
      <c r="F2" s="52">
        <v>0.17924748092492282</v>
      </c>
      <c r="G2" s="32">
        <v>0.21643037853835506</v>
      </c>
      <c r="H2" s="51">
        <v>0.17436140579624251</v>
      </c>
      <c r="I2" s="51">
        <v>0.21266266336983397</v>
      </c>
      <c r="J2" s="51">
        <v>0.16912454181229222</v>
      </c>
      <c r="K2" s="51">
        <v>0.21273657129757251</v>
      </c>
      <c r="L2" s="51">
        <v>0.16867843646003722</v>
      </c>
      <c r="M2" s="51">
        <v>0.20691285586111624</v>
      </c>
      <c r="N2" s="51">
        <v>0.16933760683760685</v>
      </c>
      <c r="O2" s="51">
        <v>0.20991945351026245</v>
      </c>
      <c r="P2" s="51">
        <v>0.16132793144655921</v>
      </c>
      <c r="Q2" s="51">
        <v>0.20497595793275014</v>
      </c>
      <c r="R2" s="51">
        <v>0.15288517101895929</v>
      </c>
      <c r="S2" s="51">
        <v>0.20434215606597741</v>
      </c>
      <c r="T2" s="75">
        <v>0.15609096692111959</v>
      </c>
      <c r="U2" s="75">
        <v>0.2028285045907248</v>
      </c>
    </row>
    <row r="3" spans="1:21" x14ac:dyDescent="0.35">
      <c r="A3" s="45" t="s">
        <v>118</v>
      </c>
      <c r="B3" s="52">
        <v>9.1295303389880164E-2</v>
      </c>
      <c r="C3" s="32">
        <v>8.7611675481091E-2</v>
      </c>
      <c r="D3" s="52">
        <v>9.4204585127429297E-2</v>
      </c>
      <c r="E3" s="32">
        <v>8.8577265504804659E-2</v>
      </c>
      <c r="F3" s="52">
        <v>9.1240025627584598E-2</v>
      </c>
      <c r="G3" s="32">
        <v>9.0022547756034965E-2</v>
      </c>
      <c r="H3" s="51">
        <v>8.1461506548924312E-2</v>
      </c>
      <c r="I3" s="51">
        <v>8.8596255740021196E-2</v>
      </c>
      <c r="J3" s="51">
        <v>7.6719802233398693E-2</v>
      </c>
      <c r="K3" s="51">
        <v>8.6106716403125699E-2</v>
      </c>
      <c r="L3" s="51">
        <v>7.397484347678944E-2</v>
      </c>
      <c r="M3" s="51">
        <v>8.7770767762792481E-2</v>
      </c>
      <c r="N3" s="51">
        <v>8.1309041835357629E-2</v>
      </c>
      <c r="O3" s="51">
        <v>9.5119931459550527E-2</v>
      </c>
      <c r="P3" s="51">
        <v>8.3942988720160885E-2</v>
      </c>
      <c r="Q3" s="51">
        <v>9.8814452975754169E-2</v>
      </c>
      <c r="R3" s="51">
        <v>8.2496353980352766E-2</v>
      </c>
      <c r="S3" s="51">
        <v>0.10217917806295883</v>
      </c>
      <c r="T3" s="75">
        <v>8.1849024597116196E-2</v>
      </c>
      <c r="U3" s="75">
        <v>0.1045475618269113</v>
      </c>
    </row>
    <row r="4" spans="1:21" x14ac:dyDescent="0.35">
      <c r="A4" s="45" t="s">
        <v>119</v>
      </c>
      <c r="B4" s="52">
        <v>0.15487386833084293</v>
      </c>
      <c r="C4" s="32">
        <v>0.14887975644278884</v>
      </c>
      <c r="D4" s="52">
        <v>0.15783195624345397</v>
      </c>
      <c r="E4" s="32">
        <v>0.153575401929711</v>
      </c>
      <c r="F4" s="52">
        <v>0.15970644766730735</v>
      </c>
      <c r="G4" s="32">
        <v>0.15191796323283718</v>
      </c>
      <c r="H4" s="51">
        <v>0.1620932851300895</v>
      </c>
      <c r="I4" s="51">
        <v>0.1526979865771812</v>
      </c>
      <c r="J4" s="51">
        <v>0.15952035916233342</v>
      </c>
      <c r="K4" s="51">
        <v>0.14933673714866313</v>
      </c>
      <c r="L4" s="51">
        <v>0.15779231767161148</v>
      </c>
      <c r="M4" s="51">
        <v>0.14939117307774472</v>
      </c>
      <c r="N4" s="51">
        <v>0.14718286099865047</v>
      </c>
      <c r="O4" s="51">
        <v>0.14034172801017791</v>
      </c>
      <c r="P4" s="51">
        <v>0.13917630942318343</v>
      </c>
      <c r="Q4" s="51">
        <v>0.13786193995001966</v>
      </c>
      <c r="R4" s="51">
        <v>0.13200000000000001</v>
      </c>
      <c r="S4" s="51">
        <v>0.13700000000000001</v>
      </c>
      <c r="T4" s="75">
        <v>0.1273854961832061</v>
      </c>
      <c r="U4" s="75">
        <v>0.13316831946968199</v>
      </c>
    </row>
    <row r="5" spans="1:21" x14ac:dyDescent="0.35">
      <c r="A5" s="45" t="s">
        <v>120</v>
      </c>
      <c r="B5" s="52">
        <v>0.15918080337523072</v>
      </c>
      <c r="C5" s="32">
        <v>0.16539790219548942</v>
      </c>
      <c r="D5" s="52">
        <v>0.16117770278133364</v>
      </c>
      <c r="E5" s="32">
        <v>0.15845152322743183</v>
      </c>
      <c r="F5" s="52">
        <v>0.16928766963713671</v>
      </c>
      <c r="G5" s="32">
        <v>0.16289419963889895</v>
      </c>
      <c r="H5" s="51">
        <v>0.17489480234694482</v>
      </c>
      <c r="I5" s="51">
        <v>0.16272129989403039</v>
      </c>
      <c r="J5" s="51">
        <v>0.17412553632824709</v>
      </c>
      <c r="K5" s="51">
        <v>0.16940868142722504</v>
      </c>
      <c r="L5" s="51">
        <v>0.17392407919228384</v>
      </c>
      <c r="M5" s="51">
        <v>0.16921258384721649</v>
      </c>
      <c r="N5" s="51">
        <v>0.17903733693207377</v>
      </c>
      <c r="O5" s="51">
        <v>0.17023075093627058</v>
      </c>
      <c r="P5" s="51">
        <v>0.18380016905185229</v>
      </c>
      <c r="Q5" s="51">
        <v>0.16930483190363929</v>
      </c>
      <c r="R5" s="51">
        <v>0.18538290085578271</v>
      </c>
      <c r="S5" s="51">
        <v>0.16347480485677798</v>
      </c>
      <c r="T5" s="75">
        <v>0.1834446564885496</v>
      </c>
      <c r="U5" s="75">
        <v>0.16443746969269049</v>
      </c>
    </row>
    <row r="6" spans="1:21" x14ac:dyDescent="0.35">
      <c r="A6" s="45" t="s">
        <v>121</v>
      </c>
      <c r="B6" s="52">
        <v>0.18247341126834843</v>
      </c>
      <c r="C6" s="32">
        <v>0.1731671266115872</v>
      </c>
      <c r="D6" s="52">
        <v>0.18064121959734666</v>
      </c>
      <c r="E6" s="32">
        <v>0.172875314215575</v>
      </c>
      <c r="F6" s="52">
        <v>0.18338284116721998</v>
      </c>
      <c r="G6" s="32">
        <v>0.17347732448270731</v>
      </c>
      <c r="H6" s="51">
        <v>0.18502933681028863</v>
      </c>
      <c r="I6" s="51">
        <v>0.17554786294595548</v>
      </c>
      <c r="J6" s="51">
        <v>0.19293609524621375</v>
      </c>
      <c r="K6" s="51">
        <v>0.17499271217477194</v>
      </c>
      <c r="L6" s="51">
        <v>0.1937785549100344</v>
      </c>
      <c r="M6" s="51">
        <v>0.17588048478288734</v>
      </c>
      <c r="N6" s="51">
        <v>0.1930386864597391</v>
      </c>
      <c r="O6" s="51">
        <v>0.17344859896100473</v>
      </c>
      <c r="P6" s="51">
        <v>0.19647905797312659</v>
      </c>
      <c r="Q6" s="51">
        <v>0.17000953758288781</v>
      </c>
      <c r="R6" s="51">
        <v>0.19578437577391927</v>
      </c>
      <c r="S6" s="51">
        <v>0.16824842251916333</v>
      </c>
      <c r="T6" s="75">
        <v>0.19160835453774391</v>
      </c>
      <c r="U6" s="75">
        <v>0.16891895492403861</v>
      </c>
    </row>
    <row r="7" spans="1:21" x14ac:dyDescent="0.35">
      <c r="A7" s="45" t="s">
        <v>122</v>
      </c>
      <c r="B7" s="52">
        <v>0.11051536726143389</v>
      </c>
      <c r="C7" s="32">
        <v>0.10718852615420543</v>
      </c>
      <c r="D7" s="52">
        <v>0.11349354125450949</v>
      </c>
      <c r="E7" s="32">
        <v>0.11047217107899597</v>
      </c>
      <c r="F7" s="52">
        <v>0.11389714019453666</v>
      </c>
      <c r="G7" s="32">
        <v>0.11151451845237594</v>
      </c>
      <c r="H7" s="51">
        <v>0.12060688674213241</v>
      </c>
      <c r="I7" s="51">
        <v>0.11290144825150124</v>
      </c>
      <c r="J7" s="51">
        <v>0.12366095530361151</v>
      </c>
      <c r="K7" s="51">
        <v>0.11322025647484356</v>
      </c>
      <c r="L7" s="51">
        <v>0.12871566360200801</v>
      </c>
      <c r="M7" s="51">
        <v>0.11626529188088355</v>
      </c>
      <c r="N7" s="51">
        <v>0.12699617633828161</v>
      </c>
      <c r="O7" s="51">
        <v>0.11549581507832581</v>
      </c>
      <c r="P7" s="51">
        <v>0.13121921361741817</v>
      </c>
      <c r="Q7" s="51">
        <v>0.11816131250725224</v>
      </c>
      <c r="R7" s="51">
        <v>0.14025480861836492</v>
      </c>
      <c r="S7" s="51">
        <v>0.12098204763357626</v>
      </c>
      <c r="T7" s="75">
        <v>0.142069550466497</v>
      </c>
      <c r="U7" s="75">
        <v>0.12155962080560161</v>
      </c>
    </row>
    <row r="8" spans="1:21" x14ac:dyDescent="0.35">
      <c r="A8" s="45" t="s">
        <v>123</v>
      </c>
      <c r="B8" s="52">
        <v>6.6596349359819521E-2</v>
      </c>
      <c r="C8" s="32">
        <v>5.40057927428381E-2</v>
      </c>
      <c r="D8" s="52">
        <v>6.4063772838356806E-2</v>
      </c>
      <c r="E8" s="32">
        <v>5.3805476388643685E-2</v>
      </c>
      <c r="F8" s="52">
        <v>6.2292503931504456E-2</v>
      </c>
      <c r="G8" s="32">
        <v>5.3370510455363583E-2</v>
      </c>
      <c r="H8" s="51">
        <v>6.1222070763942392E-2</v>
      </c>
      <c r="I8" s="51">
        <v>5.498269162839986E-2</v>
      </c>
      <c r="J8" s="51">
        <v>6.1091694371039694E-2</v>
      </c>
      <c r="K8" s="51">
        <v>5.4628971864749284E-2</v>
      </c>
      <c r="L8" s="51">
        <v>6.0804331885611143E-2</v>
      </c>
      <c r="M8" s="51">
        <v>5.4485381033083154E-2</v>
      </c>
      <c r="N8" s="51">
        <v>6.1234817813765184E-2</v>
      </c>
      <c r="O8" s="51">
        <v>5.540257485150047E-2</v>
      </c>
      <c r="P8" s="51">
        <v>5.7565070389693669E-2</v>
      </c>
      <c r="Q8" s="51">
        <v>5.9048109605789344E-2</v>
      </c>
      <c r="R8" s="51">
        <v>6.2766572191189016E-2</v>
      </c>
      <c r="S8" s="51">
        <v>6.1257826653958618E-2</v>
      </c>
      <c r="T8" s="75">
        <v>6.920589482612384E-2</v>
      </c>
      <c r="U8" s="75">
        <v>6.3606716366213539E-2</v>
      </c>
    </row>
    <row r="9" spans="1:21" x14ac:dyDescent="0.35">
      <c r="A9" s="45" t="s">
        <v>144</v>
      </c>
      <c r="B9" s="52">
        <v>2.0157627962849024E-2</v>
      </c>
      <c r="C9" s="32">
        <v>1.6475426410236693E-2</v>
      </c>
      <c r="D9" s="52">
        <v>2.0336320260677297E-2</v>
      </c>
      <c r="E9" s="32">
        <v>1.6903887165432223E-2</v>
      </c>
      <c r="F9" s="52">
        <v>1.9628400023297805E-2</v>
      </c>
      <c r="G9" s="32">
        <v>1.7195822908857083E-2</v>
      </c>
      <c r="H9" s="51">
        <v>1.8550346707757955E-2</v>
      </c>
      <c r="I9" s="51">
        <v>1.6556693747792301E-2</v>
      </c>
      <c r="J9" s="51">
        <v>1.886738840110249E-2</v>
      </c>
      <c r="K9" s="51">
        <v>1.6112461756606449E-2</v>
      </c>
      <c r="L9" s="51">
        <v>1.8754582886795646E-2</v>
      </c>
      <c r="M9" s="51">
        <v>1.5850862326786959E-2</v>
      </c>
      <c r="N9" s="51">
        <v>1.8556005398110663E-2</v>
      </c>
      <c r="O9" s="51">
        <v>1.4527595267499735E-2</v>
      </c>
      <c r="P9" s="51">
        <v>2.1218922148707336E-2</v>
      </c>
      <c r="Q9" s="51">
        <v>1.5217680471162254E-2</v>
      </c>
      <c r="R9" s="51">
        <v>2.1903635012795464E-2</v>
      </c>
      <c r="S9" s="51">
        <v>1.5630357832323978E-2</v>
      </c>
      <c r="T9" s="75">
        <v>2.1999575911789651E-2</v>
      </c>
      <c r="U9" s="75">
        <v>1.5722499613665071E-2</v>
      </c>
    </row>
    <row r="10" spans="1:21" x14ac:dyDescent="0.35">
      <c r="A10" s="45" t="s">
        <v>145</v>
      </c>
      <c r="B10" s="52">
        <v>1.8604787436641176E-2</v>
      </c>
      <c r="C10" s="32">
        <v>1.766302413073258E-2</v>
      </c>
      <c r="D10" s="52">
        <v>1.8707087163970675E-2</v>
      </c>
      <c r="E10" s="32">
        <v>1.8117312752738614E-2</v>
      </c>
      <c r="F10" s="52">
        <v>1.9191566194886132E-2</v>
      </c>
      <c r="G10" s="32">
        <v>1.9122069563898881E-2</v>
      </c>
      <c r="H10" s="51">
        <v>2.0891364902506964E-2</v>
      </c>
      <c r="I10" s="51">
        <v>2.1038502296008479E-2</v>
      </c>
      <c r="J10" s="51">
        <v>2.236240161395732E-2</v>
      </c>
      <c r="K10" s="51">
        <v>2.1733285408217271E-2</v>
      </c>
      <c r="L10" s="51">
        <v>2.312595183033448E-2</v>
      </c>
      <c r="M10" s="51">
        <v>2.2871954085193043E-2</v>
      </c>
      <c r="N10" s="51">
        <v>2.305443094916779E-2</v>
      </c>
      <c r="O10" s="51">
        <v>2.4456218068660798E-2</v>
      </c>
      <c r="P10" s="51">
        <v>2.4803987291964209E-2</v>
      </c>
      <c r="Q10" s="51">
        <v>2.5505251330874883E-2</v>
      </c>
      <c r="R10" s="51">
        <v>2.6031204424754414E-2</v>
      </c>
      <c r="S10" s="51">
        <v>2.512629296728398E-2</v>
      </c>
      <c r="T10" s="75">
        <v>2.5948897370653101E-2</v>
      </c>
      <c r="U10" s="75">
        <v>2.4669483803240948E-2</v>
      </c>
    </row>
    <row r="12" spans="1:21" customFormat="1" x14ac:dyDescent="0.35"/>
    <row r="13" spans="1:21" customFormat="1" x14ac:dyDescent="0.35"/>
    <row r="14" spans="1:21" customFormat="1" x14ac:dyDescent="0.35"/>
    <row r="15" spans="1:21" customFormat="1" x14ac:dyDescent="0.35"/>
    <row r="16" spans="1:21" customFormat="1" x14ac:dyDescent="0.35"/>
    <row r="17" customFormat="1" x14ac:dyDescent="0.35"/>
    <row r="18" customFormat="1" x14ac:dyDescent="0.35"/>
    <row r="19" customFormat="1" x14ac:dyDescent="0.35"/>
    <row r="20" customFormat="1" x14ac:dyDescent="0.35"/>
    <row r="21" customFormat="1" x14ac:dyDescent="0.35"/>
    <row r="22" customFormat="1" x14ac:dyDescent="0.35"/>
    <row r="23" customFormat="1" x14ac:dyDescent="0.35"/>
    <row r="24" customFormat="1" x14ac:dyDescent="0.35"/>
    <row r="25" customFormat="1" x14ac:dyDescent="0.35"/>
    <row r="26" customFormat="1" x14ac:dyDescent="0.35"/>
    <row r="27" customFormat="1" x14ac:dyDescent="0.35"/>
    <row r="28" customFormat="1" x14ac:dyDescent="0.35"/>
    <row r="29" customFormat="1" x14ac:dyDescent="0.35"/>
    <row r="30" customFormat="1" x14ac:dyDescent="0.35"/>
    <row r="31" customFormat="1" x14ac:dyDescent="0.35"/>
    <row r="32" customFormat="1" x14ac:dyDescent="0.35"/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9"/>
  <sheetViews>
    <sheetView workbookViewId="0"/>
  </sheetViews>
  <sheetFormatPr defaultRowHeight="14.5" x14ac:dyDescent="0.35"/>
  <cols>
    <col min="1" max="1" width="14" customWidth="1"/>
    <col min="2" max="21" width="9" customWidth="1"/>
  </cols>
  <sheetData>
    <row r="1" spans="1:21" s="1" customFormat="1" ht="60" customHeight="1" x14ac:dyDescent="0.35">
      <c r="A1" s="34" t="s">
        <v>146</v>
      </c>
      <c r="B1" s="48" t="s">
        <v>149</v>
      </c>
      <c r="C1" s="48" t="s">
        <v>150</v>
      </c>
      <c r="D1" s="48" t="s">
        <v>151</v>
      </c>
      <c r="E1" s="48" t="s">
        <v>152</v>
      </c>
      <c r="F1" s="48" t="s">
        <v>153</v>
      </c>
      <c r="G1" s="48" t="s">
        <v>154</v>
      </c>
      <c r="H1" s="48" t="s">
        <v>155</v>
      </c>
      <c r="I1" s="48" t="s">
        <v>156</v>
      </c>
      <c r="J1" s="48" t="s">
        <v>157</v>
      </c>
      <c r="K1" s="48" t="s">
        <v>158</v>
      </c>
      <c r="L1" s="48" t="s">
        <v>159</v>
      </c>
      <c r="M1" s="48" t="s">
        <v>160</v>
      </c>
      <c r="N1" s="48" t="s">
        <v>297</v>
      </c>
      <c r="O1" s="48" t="s">
        <v>298</v>
      </c>
      <c r="P1" s="48" t="s">
        <v>147</v>
      </c>
      <c r="Q1" s="48" t="s">
        <v>148</v>
      </c>
      <c r="R1" s="48" t="s">
        <v>304</v>
      </c>
      <c r="S1" s="48" t="s">
        <v>305</v>
      </c>
      <c r="T1" s="48" t="s">
        <v>369</v>
      </c>
      <c r="U1" s="48" t="s">
        <v>370</v>
      </c>
    </row>
    <row r="2" spans="1:21" x14ac:dyDescent="0.35">
      <c r="A2" s="45" t="s">
        <v>95</v>
      </c>
      <c r="B2" s="82">
        <v>4.1827770024480085E-2</v>
      </c>
      <c r="C2" s="82">
        <v>0.15378238065988278</v>
      </c>
      <c r="D2" s="82">
        <v>4.0757315361485601E-2</v>
      </c>
      <c r="E2" s="82">
        <v>0.15394046388754121</v>
      </c>
      <c r="F2" s="82">
        <v>3.9843583083133738E-2</v>
      </c>
      <c r="G2" s="82">
        <v>0.15394158464379901</v>
      </c>
      <c r="H2" s="82">
        <v>3.6671954395459908E-2</v>
      </c>
      <c r="I2" s="82">
        <v>0.14970601189268409</v>
      </c>
      <c r="J2" s="82">
        <v>3.5452537381060266E-2</v>
      </c>
      <c r="K2" s="82">
        <v>0.15306326076249482</v>
      </c>
      <c r="L2" s="82">
        <v>3.5063321440377535E-2</v>
      </c>
      <c r="M2" s="82">
        <v>0.14989132508908634</v>
      </c>
      <c r="N2" s="82">
        <v>3.6197901737086507E-2</v>
      </c>
      <c r="O2" s="82">
        <v>0.14833707140409808</v>
      </c>
      <c r="P2" s="82">
        <v>3.852872313620239E-2</v>
      </c>
      <c r="Q2" s="82">
        <v>0.15485470636317364</v>
      </c>
      <c r="R2" s="82">
        <v>4.0695774305508664E-2</v>
      </c>
      <c r="S2" s="82">
        <v>0.14925063156963209</v>
      </c>
      <c r="T2" s="82">
        <v>4.2190439142922607E-2</v>
      </c>
      <c r="U2" s="82">
        <v>0.13688716640643209</v>
      </c>
    </row>
    <row r="3" spans="1:21" x14ac:dyDescent="0.35">
      <c r="A3" s="45" t="s">
        <v>96</v>
      </c>
      <c r="B3" s="82">
        <v>0.19841165435036262</v>
      </c>
      <c r="C3" s="82">
        <v>0.22553748564946499</v>
      </c>
      <c r="D3" s="82">
        <v>0.20222829159622974</v>
      </c>
      <c r="E3" s="82">
        <v>0.22892901115475808</v>
      </c>
      <c r="F3" s="82">
        <v>0.20518334851398307</v>
      </c>
      <c r="G3" s="82">
        <v>0.22703289863213513</v>
      </c>
      <c r="H3" s="82">
        <v>0.20853445082553607</v>
      </c>
      <c r="I3" s="82">
        <v>0.23425964348801886</v>
      </c>
      <c r="J3" s="82">
        <v>0.20993713185319438</v>
      </c>
      <c r="K3" s="82">
        <v>0.2391328325891065</v>
      </c>
      <c r="L3" s="82">
        <v>0.21551232801760006</v>
      </c>
      <c r="M3" s="82">
        <v>0.23992878721444708</v>
      </c>
      <c r="N3" s="82">
        <v>0.21877257352519636</v>
      </c>
      <c r="O3" s="82">
        <v>0.23864461862851585</v>
      </c>
      <c r="P3" s="82">
        <v>0.22398695419529638</v>
      </c>
      <c r="Q3" s="82">
        <v>0.24513376766046435</v>
      </c>
      <c r="R3" s="82">
        <v>0.22864396937080503</v>
      </c>
      <c r="S3" s="82">
        <v>0.24300936698800049</v>
      </c>
      <c r="T3" s="82">
        <v>0.22883550657835139</v>
      </c>
      <c r="U3" s="82">
        <v>0.24159657886459199</v>
      </c>
    </row>
    <row r="4" spans="1:21" x14ac:dyDescent="0.35">
      <c r="A4" s="45" t="s">
        <v>97</v>
      </c>
      <c r="B4" s="82">
        <v>0.2505548056464344</v>
      </c>
      <c r="C4" s="82">
        <v>0.22772865639052359</v>
      </c>
      <c r="D4" s="82">
        <v>0.24823989716442721</v>
      </c>
      <c r="E4" s="82">
        <v>0.22583997299886927</v>
      </c>
      <c r="F4" s="82">
        <v>0.24695824759077467</v>
      </c>
      <c r="G4" s="82">
        <v>0.22347691423783153</v>
      </c>
      <c r="H4" s="82">
        <v>0.24641664475228264</v>
      </c>
      <c r="I4" s="82">
        <v>0.22169009896688449</v>
      </c>
      <c r="J4" s="82">
        <v>0.24723323516085183</v>
      </c>
      <c r="K4" s="82">
        <v>0.21666848019715226</v>
      </c>
      <c r="L4" s="82">
        <v>0.24572252556225563</v>
      </c>
      <c r="M4" s="82">
        <v>0.21776622795440573</v>
      </c>
      <c r="N4" s="82">
        <v>0.24218024422404402</v>
      </c>
      <c r="O4" s="82">
        <v>0.22333480098359926</v>
      </c>
      <c r="P4" s="82">
        <v>0.24243453740901486</v>
      </c>
      <c r="Q4" s="82">
        <v>0.21525359667752453</v>
      </c>
      <c r="R4" s="82">
        <v>0.24246492092859939</v>
      </c>
      <c r="S4" s="82">
        <v>0.21353201542527819</v>
      </c>
      <c r="T4" s="82">
        <v>0.24402779480019821</v>
      </c>
      <c r="U4" s="82">
        <v>0.22428383528835991</v>
      </c>
    </row>
    <row r="5" spans="1:21" x14ac:dyDescent="0.35">
      <c r="A5" s="45" t="s">
        <v>98</v>
      </c>
      <c r="B5" s="82">
        <v>0.29155608684710244</v>
      </c>
      <c r="C5" s="82">
        <v>0.22176137141854307</v>
      </c>
      <c r="D5" s="82">
        <v>0.28189773261063406</v>
      </c>
      <c r="E5" s="82">
        <v>0.21363739049705319</v>
      </c>
      <c r="F5" s="82">
        <v>0.2738870334761439</v>
      </c>
      <c r="G5" s="82">
        <v>0.21334609947557701</v>
      </c>
      <c r="H5" s="82">
        <v>0.2689474592038999</v>
      </c>
      <c r="I5" s="82">
        <v>0.21471311304642307</v>
      </c>
      <c r="J5" s="82">
        <v>0.26563774354327141</v>
      </c>
      <c r="K5" s="82">
        <v>0.21144052184786163</v>
      </c>
      <c r="L5" s="82">
        <v>0.26146169366329636</v>
      </c>
      <c r="M5" s="82">
        <v>0.20494441889607534</v>
      </c>
      <c r="N5" s="82">
        <v>0.25907814022817177</v>
      </c>
      <c r="O5" s="82">
        <v>0.20569718902536063</v>
      </c>
      <c r="P5" s="82">
        <v>0.25558792470351088</v>
      </c>
      <c r="Q5" s="82">
        <v>0.19718730019846104</v>
      </c>
      <c r="R5" s="82">
        <v>0.25026267100625277</v>
      </c>
      <c r="S5" s="82">
        <v>0.19891173229052</v>
      </c>
      <c r="T5" s="82">
        <v>0.24884232738821599</v>
      </c>
      <c r="U5" s="82">
        <v>0.2036991668561681</v>
      </c>
    </row>
    <row r="6" spans="1:21" x14ac:dyDescent="0.35">
      <c r="A6" s="45" t="s">
        <v>99</v>
      </c>
      <c r="B6" s="82">
        <v>0.19572914045162323</v>
      </c>
      <c r="C6" s="82">
        <v>0.14034640746179836</v>
      </c>
      <c r="D6" s="82">
        <v>0.20149977919604858</v>
      </c>
      <c r="E6" s="82">
        <v>0.14279964857511193</v>
      </c>
      <c r="F6" s="82">
        <v>0.2059789270091871</v>
      </c>
      <c r="G6" s="82">
        <v>0.14422185030488552</v>
      </c>
      <c r="H6" s="82">
        <v>0.20924702176451793</v>
      </c>
      <c r="I6" s="82">
        <v>0.14239442353515491</v>
      </c>
      <c r="J6" s="82">
        <v>0.2100362483008609</v>
      </c>
      <c r="K6" s="82">
        <v>0.14426376850509123</v>
      </c>
      <c r="L6" s="82">
        <v>0.20872992351271558</v>
      </c>
      <c r="M6" s="82">
        <v>0.14572238626314635</v>
      </c>
      <c r="N6" s="82">
        <v>0.20800894341569684</v>
      </c>
      <c r="O6" s="82">
        <v>0.14534700956833757</v>
      </c>
      <c r="P6" s="82">
        <v>0.2017456690929372</v>
      </c>
      <c r="Q6" s="82">
        <v>0.14330827055525205</v>
      </c>
      <c r="R6" s="82">
        <v>0.19783650924412874</v>
      </c>
      <c r="S6" s="82">
        <v>0.14762922935241959</v>
      </c>
      <c r="T6" s="82">
        <v>0.19398809555528321</v>
      </c>
      <c r="U6" s="82">
        <v>0.1469423841879556</v>
      </c>
    </row>
    <row r="7" spans="1:21" x14ac:dyDescent="0.35">
      <c r="A7" s="45" t="s">
        <v>100</v>
      </c>
      <c r="B7" s="82">
        <v>2.1920542679997254E-2</v>
      </c>
      <c r="C7" s="82">
        <v>3.0843698419787201E-2</v>
      </c>
      <c r="D7" s="82">
        <v>2.5376984071174818E-2</v>
      </c>
      <c r="E7" s="82">
        <v>3.4853512886666368E-2</v>
      </c>
      <c r="F7" s="82">
        <v>2.814886032677754E-2</v>
      </c>
      <c r="G7" s="82">
        <v>3.7980652705771792E-2</v>
      </c>
      <c r="H7" s="82">
        <v>3.0182469058303574E-2</v>
      </c>
      <c r="I7" s="82">
        <v>3.7236709070834595E-2</v>
      </c>
      <c r="J7" s="82">
        <v>3.1703103760761214E-2</v>
      </c>
      <c r="K7" s="82">
        <v>3.5431136098293556E-2</v>
      </c>
      <c r="L7" s="82">
        <v>3.3510207803754834E-2</v>
      </c>
      <c r="M7" s="82">
        <v>4.1746854582839187E-2</v>
      </c>
      <c r="N7" s="82">
        <v>3.5762196869804509E-2</v>
      </c>
      <c r="O7" s="82">
        <v>3.8639310390088645E-2</v>
      </c>
      <c r="P7" s="82">
        <v>3.7716191463038305E-2</v>
      </c>
      <c r="Q7" s="82">
        <v>4.4262358545124343E-2</v>
      </c>
      <c r="R7" s="82">
        <v>4.0096155144705388E-2</v>
      </c>
      <c r="S7" s="82">
        <v>4.76670243741497E-2</v>
      </c>
      <c r="T7" s="82">
        <v>4.1716179707024903E-2</v>
      </c>
      <c r="U7" s="82">
        <v>4.6590868396492277E-2</v>
      </c>
    </row>
    <row r="8" spans="1:21" x14ac:dyDescent="0.35"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</row>
    <row r="9" spans="1:21" x14ac:dyDescent="0.35">
      <c r="A9" s="78"/>
      <c r="Q9" s="78"/>
      <c r="S9" s="78"/>
      <c r="U9" s="78"/>
    </row>
  </sheetData>
  <phoneticPr fontId="16" type="noConversion"/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etadata xmlns="http://www.objective.com/ecm/document/metadata/A8F43476EB784464BFCC994945052FE7" version="1.0.0">
  <systemFields>
    <field name="Objective-Id">
      <value order="0">A4421953</value>
    </field>
    <field name="Objective-Title">
      <value order="0">Chapter 14 - Data downloads copy from 2018</value>
    </field>
    <field name="Objective-Description">
      <value order="0"/>
    </field>
    <field name="Objective-CreationStamp">
      <value order="0">2018-10-23T06:11:09Z</value>
    </field>
    <field name="Objective-IsApproved">
      <value order="0">false</value>
    </field>
    <field name="Objective-IsPublished">
      <value order="0">true</value>
    </field>
    <field name="Objective-DatePublished">
      <value order="0">2019-09-10T00:16:39Z</value>
    </field>
    <field name="Objective-ModificationStamp">
      <value order="0">2019-09-10T00:16:39Z</value>
    </field>
    <field name="Objective-Owner">
      <value order="0">Melissa Cavallo</value>
    </field>
    <field name="Objective-Path">
      <value order="0">Objective Global Folder:1. Public Service Commission (PSC):1. Public Service Commission File Plan (PSC):WORKFORCE INFORMATION ANALYTICS:WORKFORCE INFORMATION BUSINESS:Workforce Information - Data Collection 2019-06:2019 Workforce Profile Report:1. Draft Report</value>
    </field>
    <field name="Objective-Parent">
      <value order="0">1. Draft Report</value>
    </field>
    <field name="Objective-State">
      <value order="0">Published</value>
    </field>
    <field name="Objective-VersionId">
      <value order="0">vA7794089</value>
    </field>
    <field name="Objective-Version">
      <value order="0">1.0</value>
    </field>
    <field name="Objective-VersionNumber">
      <value order="0">1</value>
    </field>
    <field name="Objective-VersionComment">
      <value order="0"/>
    </field>
    <field name="Objective-FileNumber">
      <value order="0">qA440325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63">
      <field name="Objective-Vital Record">
        <value order="0">No</value>
      </field>
      <field name="Objective-DLM">
        <value order="0">No Impact</value>
      </field>
      <field name="Objective-Security Classification">
        <value order="0">UNCLASSIFIED</value>
      </field>
      <field name="Objective-Approval History">
        <value order="0"/>
      </field>
      <field name="Objective-Approval Status">
        <value order="0"/>
      </field>
      <field name="Objective-Connect Creator">
        <value order="0"/>
      </field>
      <field name="Objective-Document Tag(s)">
        <value order="0"/>
      </field>
      <field name="Objective-Shared By">
        <value order="0"/>
      </field>
      <field name="Objective-Current Approver">
        <value order="0"/>
      </field>
    </catalogue>
  </catalogues>
</meta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A70B20A79E314583D4B43BCF22EE06" ma:contentTypeVersion="4" ma:contentTypeDescription="Create a new document." ma:contentTypeScope="" ma:versionID="f69ed494182e6223c085c4a23ac36ce4">
  <xsd:schema xmlns:xsd="http://www.w3.org/2001/XMLSchema" xmlns:xs="http://www.w3.org/2001/XMLSchema" xmlns:p="http://schemas.microsoft.com/office/2006/metadata/properties" xmlns:ns2="ce251b90-1423-4c93-8a59-bcbc6d2cbfa0" targetNamespace="http://schemas.microsoft.com/office/2006/metadata/properties" ma:root="true" ma:fieldsID="b2e97824bf47d39ecb42f79791900d00" ns2:_="">
    <xsd:import namespace="ce251b90-1423-4c93-8a59-bcbc6d2cb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51b90-1423-4c93-8a59-bcbc6d2cb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A8F43476EB784464BFCC994945052FE7"/>
  </ds:schemaRefs>
</ds:datastoreItem>
</file>

<file path=customXml/itemProps2.xml><?xml version="1.0" encoding="utf-8"?>
<ds:datastoreItem xmlns:ds="http://schemas.openxmlformats.org/officeDocument/2006/customXml" ds:itemID="{F0351201-7BDB-4B25-9C00-9482DF09A385}">
  <ds:schemaRefs>
    <ds:schemaRef ds:uri="http://schemas.openxmlformats.org/package/2006/metadata/core-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ce251b90-1423-4c93-8a59-bcbc6d2cbfa0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FED84B-43AD-45C7-AC6D-854B193E2CF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A9E5ED-CCC6-40A6-9245-F89D41E8B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251b90-1423-4c93-8a59-bcbc6d2cbf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Index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  <vt:lpstr>Table 26</vt:lpstr>
    </vt:vector>
  </TitlesOfParts>
  <Company>ServiceFirst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Vandy</dc:creator>
  <cp:lastModifiedBy>Alpna Malik</cp:lastModifiedBy>
  <dcterms:created xsi:type="dcterms:W3CDTF">2018-10-23T05:10:45Z</dcterms:created>
  <dcterms:modified xsi:type="dcterms:W3CDTF">2021-03-16T04:18:44Z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A4421953</vt:lpwstr>
  </property>
  <property fmtid="{D5CDD505-2E9C-101B-9397-08002B2CF9AE}" pid="4" name="Objective-Title">
    <vt:lpwstr>Chapter 14 - Data downloads copy from 2018</vt:lpwstr>
  </property>
  <property fmtid="{D5CDD505-2E9C-101B-9397-08002B2CF9AE}" pid="5" name="Objective-Description">
    <vt:lpwstr/>
  </property>
  <property fmtid="{D5CDD505-2E9C-101B-9397-08002B2CF9AE}" pid="6" name="Objective-CreationStamp">
    <vt:filetime>2018-10-23T06:11:09Z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2019-09-10T00:16:39Z</vt:filetime>
  </property>
  <property fmtid="{D5CDD505-2E9C-101B-9397-08002B2CF9AE}" pid="10" name="Objective-ModificationStamp">
    <vt:filetime>2019-09-10T00:16:39Z</vt:filetime>
  </property>
  <property fmtid="{D5CDD505-2E9C-101B-9397-08002B2CF9AE}" pid="11" name="Objective-Owner">
    <vt:lpwstr>Melissa Cavallo</vt:lpwstr>
  </property>
  <property fmtid="{D5CDD505-2E9C-101B-9397-08002B2CF9AE}" pid="12" name="Objective-Path">
    <vt:lpwstr>Objective Global Folder:1. Public Service Commission (PSC):1. Public Service Commission File Plan (PSC):WORKFORCE INFORMATION ANALYTICS:WORKFORCE INFORMATION BUSINESS:Workforce Information - Data Collection 2019-06:2019 Workforce Profile Report:1. Draft R</vt:lpwstr>
  </property>
  <property fmtid="{D5CDD505-2E9C-101B-9397-08002B2CF9AE}" pid="13" name="Objective-Parent">
    <vt:lpwstr>1. Draft Report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vA7794089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/>
  </property>
  <property fmtid="{D5CDD505-2E9C-101B-9397-08002B2CF9AE}" pid="19" name="Objective-FileNumber">
    <vt:lpwstr>qA440325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Vital Record">
    <vt:lpwstr>No</vt:lpwstr>
  </property>
  <property fmtid="{D5CDD505-2E9C-101B-9397-08002B2CF9AE}" pid="23" name="Objective-DLM">
    <vt:lpwstr>No Impact</vt:lpwstr>
  </property>
  <property fmtid="{D5CDD505-2E9C-101B-9397-08002B2CF9AE}" pid="24" name="Objective-Security Classification">
    <vt:lpwstr>UNCLASSIFIED</vt:lpwstr>
  </property>
  <property fmtid="{D5CDD505-2E9C-101B-9397-08002B2CF9AE}" pid="25" name="Objective-Approval History">
    <vt:lpwstr/>
  </property>
  <property fmtid="{D5CDD505-2E9C-101B-9397-08002B2CF9AE}" pid="26" name="Objective-Approval Status">
    <vt:lpwstr/>
  </property>
  <property fmtid="{D5CDD505-2E9C-101B-9397-08002B2CF9AE}" pid="27" name="Objective-Connect Creator">
    <vt:lpwstr/>
  </property>
  <property fmtid="{D5CDD505-2E9C-101B-9397-08002B2CF9AE}" pid="28" name="Objective-Document Tag(s)">
    <vt:lpwstr/>
  </property>
  <property fmtid="{D5CDD505-2E9C-101B-9397-08002B2CF9AE}" pid="29" name="Objective-Shared By">
    <vt:lpwstr/>
  </property>
  <property fmtid="{D5CDD505-2E9C-101B-9397-08002B2CF9AE}" pid="30" name="Objective-Current Approver">
    <vt:lpwstr/>
  </property>
  <property fmtid="{D5CDD505-2E9C-101B-9397-08002B2CF9AE}" pid="31" name="Objective-Comment">
    <vt:lpwstr/>
  </property>
  <property fmtid="{D5CDD505-2E9C-101B-9397-08002B2CF9AE}" pid="32" name="Objective-Security Classification [system]">
    <vt:lpwstr>UNCLASSIFIED</vt:lpwstr>
  </property>
  <property fmtid="{D5CDD505-2E9C-101B-9397-08002B2CF9AE}" pid="33" name="Objective-DLM [system]">
    <vt:lpwstr>No Impact</vt:lpwstr>
  </property>
  <property fmtid="{D5CDD505-2E9C-101B-9397-08002B2CF9AE}" pid="34" name="Objective-Vital Record [system]">
    <vt:lpwstr>No</vt:lpwstr>
  </property>
  <property fmtid="{D5CDD505-2E9C-101B-9397-08002B2CF9AE}" pid="35" name="Objective-Current Approver [system]">
    <vt:lpwstr/>
  </property>
  <property fmtid="{D5CDD505-2E9C-101B-9397-08002B2CF9AE}" pid="36" name="Objective-Approval Status [system]">
    <vt:lpwstr/>
  </property>
  <property fmtid="{D5CDD505-2E9C-101B-9397-08002B2CF9AE}" pid="37" name="Objective-Approval History [system]">
    <vt:lpwstr/>
  </property>
  <property fmtid="{D5CDD505-2E9C-101B-9397-08002B2CF9AE}" pid="38" name="Objective-Document Tag(s) [system]">
    <vt:lpwstr/>
  </property>
  <property fmtid="{D5CDD505-2E9C-101B-9397-08002B2CF9AE}" pid="39" name="Objective-Connect Creator [system]">
    <vt:lpwstr/>
  </property>
  <property fmtid="{D5CDD505-2E9C-101B-9397-08002B2CF9AE}" pid="40" name="Objective-Shared By [system]">
    <vt:lpwstr/>
  </property>
  <property fmtid="{D5CDD505-2E9C-101B-9397-08002B2CF9AE}" pid="41" name="ContentTypeId">
    <vt:lpwstr>0x010100EAA70B20A79E314583D4B43BCF22EE06</vt:lpwstr>
  </property>
</Properties>
</file>